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82F695C-36D5-4A01-8D83-820273E198A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ummary" sheetId="2" r:id="rId1"/>
    <sheet name="Product details" sheetId="3" r:id="rId2"/>
  </sheets>
  <definedNames>
    <definedName name="_xlnm._FilterDatabase" localSheetId="1" hidden="1">'Product details'!$A$1:$N$55</definedName>
  </definedNames>
  <calcPr calcId="191029"/>
  <pivotCaches>
    <pivotCache cacheId="9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kxNsEK5jt+8r134YmYOUwTwPp+A=="/>
    </ext>
  </extLst>
</workbook>
</file>

<file path=xl/calcChain.xml><?xml version="1.0" encoding="utf-8"?>
<calcChain xmlns="http://schemas.openxmlformats.org/spreadsheetml/2006/main">
  <c r="B6" i="2" l="1"/>
  <c r="B4" i="2" s="1"/>
  <c r="B5" i="2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2" i="3"/>
</calcChain>
</file>

<file path=xl/sharedStrings.xml><?xml version="1.0" encoding="utf-8"?>
<sst xmlns="http://schemas.openxmlformats.org/spreadsheetml/2006/main" count="631" uniqueCount="140">
  <si>
    <t>Item SKU</t>
  </si>
  <si>
    <t>Stock Count</t>
  </si>
  <si>
    <t>Container Barcode</t>
  </si>
  <si>
    <t>Location barcode</t>
  </si>
  <si>
    <t>Brand</t>
  </si>
  <si>
    <t>Product type</t>
  </si>
  <si>
    <t>Gender</t>
  </si>
  <si>
    <t>Category</t>
  </si>
  <si>
    <t>Style code</t>
  </si>
  <si>
    <t>Colour code</t>
  </si>
  <si>
    <t>Size</t>
  </si>
  <si>
    <t>CON-12553</t>
  </si>
  <si>
    <t>Billabong</t>
  </si>
  <si>
    <t>Textile</t>
  </si>
  <si>
    <t>Kids</t>
  </si>
  <si>
    <t>Shirts</t>
  </si>
  <si>
    <t>F2SH013440</t>
  </si>
  <si>
    <t>F2SH01</t>
  </si>
  <si>
    <t>CON-12538</t>
  </si>
  <si>
    <t>Jackets</t>
  </si>
  <si>
    <t>Z2JK097178</t>
  </si>
  <si>
    <t>Z2JK09</t>
  </si>
  <si>
    <t>CON-12544</t>
  </si>
  <si>
    <t>Z2JK012693</t>
  </si>
  <si>
    <t>Z2JK01</t>
  </si>
  <si>
    <t>CON-12535</t>
  </si>
  <si>
    <t>CON-12529</t>
  </si>
  <si>
    <t>Trousers</t>
  </si>
  <si>
    <t>F6PB0140</t>
  </si>
  <si>
    <t>F6PB01</t>
  </si>
  <si>
    <t>CON-12446</t>
  </si>
  <si>
    <t>Accessories</t>
  </si>
  <si>
    <t>Men</t>
  </si>
  <si>
    <t>Z5CM093583</t>
  </si>
  <si>
    <t>Z5CM09</t>
  </si>
  <si>
    <t>ONE SIZE</t>
  </si>
  <si>
    <t>CON-12519</t>
  </si>
  <si>
    <t>S2PN015674</t>
  </si>
  <si>
    <t>S2PN01</t>
  </si>
  <si>
    <t>CON-12180</t>
  </si>
  <si>
    <t>Z2JK0919</t>
  </si>
  <si>
    <t>CON-12547</t>
  </si>
  <si>
    <t>CON-12543</t>
  </si>
  <si>
    <t>CON-12524</t>
  </si>
  <si>
    <t>F6PB01529</t>
  </si>
  <si>
    <t>Z2SH0119</t>
  </si>
  <si>
    <t>Z2SH01</t>
  </si>
  <si>
    <t>F6PB0160</t>
  </si>
  <si>
    <t>CON-12518</t>
  </si>
  <si>
    <t>F2SH0119</t>
  </si>
  <si>
    <t>CON-12516</t>
  </si>
  <si>
    <t>CON-12532</t>
  </si>
  <si>
    <t>Women</t>
  </si>
  <si>
    <t>U5BM11929</t>
  </si>
  <si>
    <t>U5BM11</t>
  </si>
  <si>
    <t>Z5CM1141</t>
  </si>
  <si>
    <t>Z5CM11</t>
  </si>
  <si>
    <t>M/L</t>
  </si>
  <si>
    <t>CON-12540</t>
  </si>
  <si>
    <t>F2JK104325</t>
  </si>
  <si>
    <t>F2JK10</t>
  </si>
  <si>
    <t>F6PB0250</t>
  </si>
  <si>
    <t>F6PB02</t>
  </si>
  <si>
    <t>CON-12541</t>
  </si>
  <si>
    <t>Z2SH0141</t>
  </si>
  <si>
    <t>Z6JG011711</t>
  </si>
  <si>
    <t>Z6JG01</t>
  </si>
  <si>
    <t>CON-12546</t>
  </si>
  <si>
    <t>F2SH0342</t>
  </si>
  <si>
    <t>F2SH03</t>
  </si>
  <si>
    <t>CON-12527</t>
  </si>
  <si>
    <t>Z2JK0519</t>
  </si>
  <si>
    <t>Z2JK05</t>
  </si>
  <si>
    <t>U5BM02900</t>
  </si>
  <si>
    <t>U5BM02</t>
  </si>
  <si>
    <t>Z6JG024178</t>
  </si>
  <si>
    <t>Z6JG02</t>
  </si>
  <si>
    <t>Kids, Adults</t>
  </si>
  <si>
    <t>WH price per piece</t>
  </si>
  <si>
    <t>Total Pieces</t>
  </si>
  <si>
    <t>Total Price</t>
  </si>
  <si>
    <t>Sum of Stock Count</t>
  </si>
  <si>
    <t>Grand Total</t>
  </si>
  <si>
    <t>Wholesale price</t>
  </si>
  <si>
    <t>Colour Style Code</t>
  </si>
  <si>
    <t>3607869050831</t>
  </si>
  <si>
    <t>CON-43178</t>
  </si>
  <si>
    <t>PB.BU.008.B026.A</t>
  </si>
  <si>
    <t>19</t>
  </si>
  <si>
    <t>16</t>
  </si>
  <si>
    <t>3607869564277</t>
  </si>
  <si>
    <t>CON-43261</t>
  </si>
  <si>
    <t>3440</t>
  </si>
  <si>
    <t>14</t>
  </si>
  <si>
    <t>3607869564482</t>
  </si>
  <si>
    <t>42</t>
  </si>
  <si>
    <t>3607869051425</t>
  </si>
  <si>
    <t>7178</t>
  </si>
  <si>
    <t>3607869052439</t>
  </si>
  <si>
    <t>3607869052477</t>
  </si>
  <si>
    <t>41</t>
  </si>
  <si>
    <t>3607869050343</t>
  </si>
  <si>
    <t>2693</t>
  </si>
  <si>
    <t>3607869051319</t>
  </si>
  <si>
    <t>12</t>
  </si>
  <si>
    <t>3607869050350</t>
  </si>
  <si>
    <t>3607869618437</t>
  </si>
  <si>
    <t>529</t>
  </si>
  <si>
    <t>3607869618444</t>
  </si>
  <si>
    <t>3607868576684</t>
  </si>
  <si>
    <t>Caps</t>
  </si>
  <si>
    <t>900</t>
  </si>
  <si>
    <t>3607869051333</t>
  </si>
  <si>
    <t>3607869127748</t>
  </si>
  <si>
    <t>3583</t>
  </si>
  <si>
    <t>3607869126864</t>
  </si>
  <si>
    <t>3607869564208</t>
  </si>
  <si>
    <t>10</t>
  </si>
  <si>
    <t>3607869010606</t>
  </si>
  <si>
    <t>1711</t>
  </si>
  <si>
    <t>3607869618642</t>
  </si>
  <si>
    <t>40</t>
  </si>
  <si>
    <t>3607868420659</t>
  </si>
  <si>
    <t>5674</t>
  </si>
  <si>
    <t>3607869618789</t>
  </si>
  <si>
    <t>50</t>
  </si>
  <si>
    <t>3607869563935</t>
  </si>
  <si>
    <t>4325</t>
  </si>
  <si>
    <t>3607869564284</t>
  </si>
  <si>
    <t>3607868577094</t>
  </si>
  <si>
    <t>929</t>
  </si>
  <si>
    <t>3607869051326</t>
  </si>
  <si>
    <t>3607869618581</t>
  </si>
  <si>
    <t>60</t>
  </si>
  <si>
    <t>PB.BU.008.B056.D</t>
  </si>
  <si>
    <t>3607869010651</t>
  </si>
  <si>
    <t>4178</t>
  </si>
  <si>
    <t>3607869564239</t>
  </si>
  <si>
    <t>Total PB Price</t>
  </si>
  <si>
    <t>Sum of Total PB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</si>
</sst>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;_-@"/>
    <numFmt numFmtId="165" formatCode="_-[$€-2]\ * #,##0.00_-;\-[$€-2]\ * #,##0.00_-;_-[$€-2]\ * &quot;-&quot;??_-;_-@"/>
    <numFmt numFmtId="166" formatCode="_-* #,##0.00\ [$€-1]_-;\-* #,##0.00\ [$€-1]_-;_-* &quot;-&quot;??\ [$€-1]_-;_-@_-"/>
  </numFmts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/>
    <xf numFmtId="3" fontId="3" fillId="2" borderId="2" xfId="0" applyNumberFormat="1" applyFont="1" applyFill="1" applyBorder="1" applyAlignment="1">
      <alignment horizontal="right"/>
    </xf>
    <xf numFmtId="0" fontId="2" fillId="2" borderId="3" xfId="0" applyFont="1" applyFill="1" applyBorder="1"/>
    <xf numFmtId="164" fontId="2" fillId="2" borderId="3" xfId="0" applyNumberFormat="1" applyFont="1" applyFill="1" applyBorder="1"/>
    <xf numFmtId="3" fontId="3" fillId="2" borderId="2" xfId="0" applyNumberFormat="1" applyFont="1" applyFill="1" applyBorder="1"/>
    <xf numFmtId="0" fontId="2" fillId="2" borderId="4" xfId="0" applyFont="1" applyFill="1" applyBorder="1"/>
    <xf numFmtId="3" fontId="3" fillId="2" borderId="4" xfId="0" applyNumberFormat="1" applyFont="1" applyFill="1" applyBorder="1"/>
    <xf numFmtId="165" fontId="1" fillId="0" borderId="0" xfId="0" applyNumberFormat="1" applyFont="1"/>
    <xf numFmtId="0" fontId="4" fillId="0" borderId="0" xfId="0" applyFont="1" applyAlignment="1"/>
    <xf numFmtId="166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pivotButton="1" applyFont="1" applyAlignment="1"/>
    <xf numFmtId="0" fontId="0" fillId="0" borderId="4" xfId="0" applyBorder="1"/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_-* #,##0.00\ [$€-1]_-;\-* #,##0.00\ [$€-1]_-;_-* &quot;-&quot;??\ [$€-1]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_-* #,##0.00\ [$€-1]_-;\-* #,##0.00\ [$€-1]_-;_-* &quot;-&quot;??\ [$€-1]_-;_-@_-"/>
      <alignment horizontal="general" vertical="bottom" textRotation="0" wrapText="0" indent="0" justifyLastLine="0" shrinkToFit="0" readingOrder="0"/>
    </dxf>
    <dxf>
      <numFmt numFmtId="166" formatCode="_-* #,##0.00\ [$€-1]_-;\-* #,##0.00\ [$€-1]_-;_-* &quot;-&quot;??\ [$€-1]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ristiyan Korelov" refreshedDate="44544.712626388886" createdVersion="7" refreshedVersion="7" minRefreshableVersion="3" recordCount="54" xr:uid="{BB228CE2-453D-4BAB-AA02-792D6382F8FF}">
  <cacheSource type="worksheet">
    <worksheetSource name="Table1"/>
  </cacheSource>
  <cacheFields count="14">
    <cacheField name="Item SKU" numFmtId="0">
      <sharedItems/>
    </cacheField>
    <cacheField name="Stock Count" numFmtId="0">
      <sharedItems containsSemiMixedTypes="0" containsString="0" containsNumber="1" containsInteger="1" minValue="1" maxValue="45"/>
    </cacheField>
    <cacheField name="Container Barcode" numFmtId="0">
      <sharedItems/>
    </cacheField>
    <cacheField name="Location barcode" numFmtId="0">
      <sharedItems/>
    </cacheField>
    <cacheField name="Category" numFmtId="0">
      <sharedItems count="4">
        <s v="Jackets"/>
        <s v="Trousers"/>
        <s v="Caps"/>
        <s v="Shirts"/>
      </sharedItems>
    </cacheField>
    <cacheField name="Wholesale price" numFmtId="166">
      <sharedItems containsSemiMixedTypes="0" containsString="0" containsNumber="1" minValue="0.95" maxValue="9.9499999999999993" count="4">
        <n v="9.9499999999999993"/>
        <n v="7.95"/>
        <n v="0.95"/>
        <n v="4.95"/>
      </sharedItems>
    </cacheField>
    <cacheField name="Total PB Price" numFmtId="166">
      <sharedItems containsSemiMixedTypes="0" containsString="0" containsNumber="1" minValue="3.8" maxValue="113.85000000000001"/>
    </cacheField>
    <cacheField name="Brand" numFmtId="0">
      <sharedItems count="1">
        <s v="Billabong"/>
      </sharedItems>
    </cacheField>
    <cacheField name="Product type" numFmtId="0">
      <sharedItems/>
    </cacheField>
    <cacheField name="Gender" numFmtId="0">
      <sharedItems count="3">
        <s v="Kids"/>
        <s v="Men"/>
        <s v="Women"/>
      </sharedItems>
    </cacheField>
    <cacheField name="Colour Style Code" numFmtId="0">
      <sharedItems/>
    </cacheField>
    <cacheField name="Style code" numFmtId="0">
      <sharedItems/>
    </cacheField>
    <cacheField name="Colour code" numFmtId="0">
      <sharedItems/>
    </cacheField>
    <cacheField name="Siz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">
  <r>
    <s v="3607869051319"/>
    <n v="4"/>
    <s v="CON-12180"/>
    <s v="PB.BU.008.B026.A"/>
    <x v="0"/>
    <x v="0"/>
    <n v="39.799999999999997"/>
    <x v="0"/>
    <s v="Textile"/>
    <x v="0"/>
    <s v="Z2JK0919"/>
    <s v="Z2JK09"/>
    <s v="19"/>
    <s v="12"/>
  </r>
  <r>
    <s v="3607869051333"/>
    <n v="3"/>
    <s v="CON-12180"/>
    <s v="PB.BU.008.B026.A"/>
    <x v="0"/>
    <x v="0"/>
    <n v="29.849999999999998"/>
    <x v="0"/>
    <s v="Textile"/>
    <x v="0"/>
    <s v="Z2JK0919"/>
    <s v="Z2JK09"/>
    <s v="19"/>
    <s v="16"/>
  </r>
  <r>
    <s v="3607869618437"/>
    <n v="4"/>
    <s v="CON-12524"/>
    <s v="PB.BU.008.B026.A"/>
    <x v="1"/>
    <x v="1"/>
    <n v="31.8"/>
    <x v="0"/>
    <s v="Textile"/>
    <x v="0"/>
    <s v="F6PB01529"/>
    <s v="F6PB01"/>
    <s v="529"/>
    <s v="14"/>
  </r>
  <r>
    <s v="3607869618789"/>
    <n v="4"/>
    <s v="CON-12524"/>
    <s v="PB.BU.008.B026.A"/>
    <x v="1"/>
    <x v="1"/>
    <n v="31.8"/>
    <x v="0"/>
    <s v="Textile"/>
    <x v="0"/>
    <s v="F6PB0250"/>
    <s v="F6PB02"/>
    <s v="50"/>
    <s v="14"/>
  </r>
  <r>
    <s v="3607869618581"/>
    <n v="3"/>
    <s v="CON-12524"/>
    <s v="PB.BU.008.B026.A"/>
    <x v="1"/>
    <x v="1"/>
    <n v="23.85"/>
    <x v="0"/>
    <s v="Textile"/>
    <x v="0"/>
    <s v="F6PB0160"/>
    <s v="F6PB01"/>
    <s v="60"/>
    <s v="14"/>
  </r>
  <r>
    <s v="3607869051425"/>
    <n v="4"/>
    <s v="CON-12538"/>
    <s v="PB.BU.008.B026.A"/>
    <x v="0"/>
    <x v="0"/>
    <n v="39.799999999999997"/>
    <x v="0"/>
    <s v="Textile"/>
    <x v="0"/>
    <s v="Z2JK097178"/>
    <s v="Z2JK09"/>
    <s v="7178"/>
    <s v="14"/>
  </r>
  <r>
    <s v="3607869563935"/>
    <n v="4"/>
    <s v="CON-12538"/>
    <s v="PB.BU.008.B026.A"/>
    <x v="0"/>
    <x v="0"/>
    <n v="39.799999999999997"/>
    <x v="0"/>
    <s v="Textile"/>
    <x v="0"/>
    <s v="F2JK104325"/>
    <s v="F2JK10"/>
    <s v="4325"/>
    <s v="16"/>
  </r>
  <r>
    <s v="3607869050831"/>
    <n v="3"/>
    <s v="CON-43178"/>
    <s v="PB.BU.008.B026.A"/>
    <x v="0"/>
    <x v="0"/>
    <n v="29.849999999999998"/>
    <x v="0"/>
    <s v="Textile"/>
    <x v="0"/>
    <s v="Z2JK0519"/>
    <s v="Z2JK05"/>
    <s v="19"/>
    <s v="16"/>
  </r>
  <r>
    <s v="3607869050343"/>
    <n v="3"/>
    <s v="CON-43178"/>
    <s v="PB.BU.008.B026.A"/>
    <x v="0"/>
    <x v="0"/>
    <n v="29.849999999999998"/>
    <x v="0"/>
    <s v="Textile"/>
    <x v="0"/>
    <s v="Z2JK012693"/>
    <s v="Z2JK01"/>
    <s v="2693"/>
    <s v="14"/>
  </r>
  <r>
    <s v="3607869050350"/>
    <n v="4"/>
    <s v="CON-43178"/>
    <s v="PB.BU.008.B026.A"/>
    <x v="0"/>
    <x v="0"/>
    <n v="39.799999999999997"/>
    <x v="0"/>
    <s v="Textile"/>
    <x v="0"/>
    <s v="Z2JK012693"/>
    <s v="Z2JK01"/>
    <s v="2693"/>
    <s v="16"/>
  </r>
  <r>
    <s v="3607868576684"/>
    <n v="4"/>
    <s v="CON-43178"/>
    <s v="PB.BU.008.B026.A"/>
    <x v="2"/>
    <x v="2"/>
    <n v="3.8"/>
    <x v="0"/>
    <s v="Accessories"/>
    <x v="1"/>
    <s v="U5BM02900"/>
    <s v="U5BM02"/>
    <s v="900"/>
    <s v="ONE SIZE"/>
  </r>
  <r>
    <s v="3607869127748"/>
    <n v="4"/>
    <s v="CON-43178"/>
    <s v="PB.BU.008.B026.A"/>
    <x v="2"/>
    <x v="2"/>
    <n v="3.8"/>
    <x v="0"/>
    <s v="Accessories"/>
    <x v="1"/>
    <s v="Z5CM093583"/>
    <s v="Z5CM09"/>
    <s v="3583"/>
    <s v="ONE SIZE"/>
  </r>
  <r>
    <s v="3607869126864"/>
    <n v="4"/>
    <s v="CON-43178"/>
    <s v="PB.BU.008.B026.A"/>
    <x v="2"/>
    <x v="2"/>
    <n v="3.8"/>
    <x v="0"/>
    <s v="Accessories"/>
    <x v="1"/>
    <s v="Z5CM1141"/>
    <s v="Z5CM11"/>
    <s v="41"/>
    <s v="M/L"/>
  </r>
  <r>
    <s v="3607869010606"/>
    <n v="1"/>
    <s v="CON-43178"/>
    <s v="PB.BU.008.B026.A"/>
    <x v="0"/>
    <x v="0"/>
    <n v="9.9499999999999993"/>
    <x v="0"/>
    <s v="Textile"/>
    <x v="0"/>
    <s v="Z6JG011711"/>
    <s v="Z6JG01"/>
    <s v="1711"/>
    <s v="14"/>
  </r>
  <r>
    <s v="3607869051326"/>
    <n v="3"/>
    <s v="CON-43178"/>
    <s v="PB.BU.008.B026.A"/>
    <x v="0"/>
    <x v="0"/>
    <n v="29.849999999999998"/>
    <x v="0"/>
    <s v="Textile"/>
    <x v="0"/>
    <s v="Z2JK0919"/>
    <s v="Z2JK09"/>
    <s v="19"/>
    <s v="14"/>
  </r>
  <r>
    <s v="3607869564277"/>
    <n v="3"/>
    <s v="CON-43261"/>
    <s v="PB.BU.008.B026.A"/>
    <x v="3"/>
    <x v="3"/>
    <n v="14.850000000000001"/>
    <x v="0"/>
    <s v="Textile"/>
    <x v="0"/>
    <s v="F2SH013440"/>
    <s v="F2SH01"/>
    <s v="3440"/>
    <s v="14"/>
  </r>
  <r>
    <s v="3607869564482"/>
    <n v="4"/>
    <s v="CON-43261"/>
    <s v="PB.BU.008.B026.A"/>
    <x v="0"/>
    <x v="0"/>
    <n v="39.799999999999997"/>
    <x v="0"/>
    <s v="Textile"/>
    <x v="0"/>
    <s v="F2SH0342"/>
    <s v="F2SH03"/>
    <s v="42"/>
    <s v="16"/>
  </r>
  <r>
    <s v="3607869052439"/>
    <n v="7"/>
    <s v="CON-43261"/>
    <s v="PB.BU.008.B026.A"/>
    <x v="3"/>
    <x v="3"/>
    <n v="34.65"/>
    <x v="0"/>
    <s v="Textile"/>
    <x v="0"/>
    <s v="Z2SH0119"/>
    <s v="Z2SH01"/>
    <s v="19"/>
    <s v="16"/>
  </r>
  <r>
    <s v="3607869052477"/>
    <n v="4"/>
    <s v="CON-43261"/>
    <s v="PB.BU.008.B026.A"/>
    <x v="3"/>
    <x v="3"/>
    <n v="19.8"/>
    <x v="0"/>
    <s v="Textile"/>
    <x v="0"/>
    <s v="Z2SH0141"/>
    <s v="Z2SH01"/>
    <s v="41"/>
    <s v="14"/>
  </r>
  <r>
    <s v="3607869618444"/>
    <n v="1"/>
    <s v="CON-43261"/>
    <s v="PB.BU.008.B026.A"/>
    <x v="1"/>
    <x v="1"/>
    <n v="7.95"/>
    <x v="0"/>
    <s v="Textile"/>
    <x v="0"/>
    <s v="F6PB01529"/>
    <s v="F6PB01"/>
    <s v="529"/>
    <s v="16"/>
  </r>
  <r>
    <s v="3607869564208"/>
    <n v="4"/>
    <s v="CON-43261"/>
    <s v="PB.BU.008.B026.A"/>
    <x v="3"/>
    <x v="3"/>
    <n v="19.8"/>
    <x v="0"/>
    <s v="Textile"/>
    <x v="0"/>
    <s v="F2SH0119"/>
    <s v="F2SH01"/>
    <s v="19"/>
    <s v="10"/>
  </r>
  <r>
    <s v="3607869618642"/>
    <n v="4"/>
    <s v="CON-43261"/>
    <s v="PB.BU.008.B026.A"/>
    <x v="1"/>
    <x v="1"/>
    <n v="31.8"/>
    <x v="0"/>
    <s v="Textile"/>
    <x v="0"/>
    <s v="F6PB0140"/>
    <s v="F6PB01"/>
    <s v="40"/>
    <s v="16"/>
  </r>
  <r>
    <s v="3607868420659"/>
    <n v="4"/>
    <s v="CON-43261"/>
    <s v="PB.BU.008.B026.A"/>
    <x v="1"/>
    <x v="1"/>
    <n v="31.8"/>
    <x v="0"/>
    <s v="Textile"/>
    <x v="0"/>
    <s v="S2PN015674"/>
    <s v="S2PN01"/>
    <s v="5674"/>
    <s v="10"/>
  </r>
  <r>
    <s v="3607869564284"/>
    <n v="4"/>
    <s v="CON-43261"/>
    <s v="PB.BU.008.B026.A"/>
    <x v="3"/>
    <x v="3"/>
    <n v="19.8"/>
    <x v="0"/>
    <s v="Textile"/>
    <x v="0"/>
    <s v="F2SH013440"/>
    <s v="F2SH01"/>
    <s v="3440"/>
    <s v="16"/>
  </r>
  <r>
    <s v="3607868577094"/>
    <n v="4"/>
    <s v="CON-43261"/>
    <s v="PB.BU.008.B026.A"/>
    <x v="2"/>
    <x v="2"/>
    <n v="3.8"/>
    <x v="0"/>
    <s v="Accessories"/>
    <x v="2"/>
    <s v="U5BM11929"/>
    <s v="U5BM11"/>
    <s v="929"/>
    <s v="ONE SIZE"/>
  </r>
  <r>
    <s v="3607869127748"/>
    <n v="7"/>
    <s v="CON-12446"/>
    <s v="PB.BU.008.B056.D"/>
    <x v="2"/>
    <x v="2"/>
    <n v="6.6499999999999995"/>
    <x v="0"/>
    <s v="Accessories"/>
    <x v="1"/>
    <s v="Z5CM093583"/>
    <s v="Z5CM09"/>
    <s v="3583"/>
    <s v="ONE SIZE"/>
  </r>
  <r>
    <s v="3607869126864"/>
    <n v="5"/>
    <s v="CON-12446"/>
    <s v="PB.BU.008.B056.D"/>
    <x v="2"/>
    <x v="2"/>
    <n v="4.75"/>
    <x v="0"/>
    <s v="Accessories"/>
    <x v="1"/>
    <s v="Z5CM1141"/>
    <s v="Z5CM11"/>
    <s v="41"/>
    <s v="M/L"/>
  </r>
  <r>
    <s v="3607869127748"/>
    <n v="26"/>
    <s v="CON-12516"/>
    <s v="PB.BU.008.B056.D"/>
    <x v="2"/>
    <x v="2"/>
    <n v="24.7"/>
    <x v="0"/>
    <s v="Accessories"/>
    <x v="1"/>
    <s v="Z5CM093583"/>
    <s v="Z5CM09"/>
    <s v="3583"/>
    <s v="ONE SIZE"/>
  </r>
  <r>
    <s v="3607869564208"/>
    <n v="1"/>
    <s v="CON-12518"/>
    <s v="PB.BU.008.B056.D"/>
    <x v="3"/>
    <x v="3"/>
    <n v="4.95"/>
    <x v="0"/>
    <s v="Textile"/>
    <x v="0"/>
    <s v="F2SH0119"/>
    <s v="F2SH01"/>
    <s v="19"/>
    <s v="10"/>
  </r>
  <r>
    <s v="3607869052439"/>
    <n v="18"/>
    <s v="CON-12518"/>
    <s v="PB.BU.008.B056.D"/>
    <x v="3"/>
    <x v="3"/>
    <n v="89.100000000000009"/>
    <x v="0"/>
    <s v="Textile"/>
    <x v="0"/>
    <s v="Z2SH0119"/>
    <s v="Z2SH01"/>
    <s v="19"/>
    <s v="16"/>
  </r>
  <r>
    <s v="3607869564239"/>
    <n v="12"/>
    <s v="CON-12518"/>
    <s v="PB.BU.008.B056.D"/>
    <x v="3"/>
    <x v="3"/>
    <n v="59.400000000000006"/>
    <x v="0"/>
    <s v="Textile"/>
    <x v="0"/>
    <s v="F2SH0119"/>
    <s v="F2SH01"/>
    <s v="19"/>
    <s v="16"/>
  </r>
  <r>
    <s v="3607868420659"/>
    <n v="5"/>
    <s v="CON-12519"/>
    <s v="PB.BU.008.B056.D"/>
    <x v="1"/>
    <x v="1"/>
    <n v="39.75"/>
    <x v="0"/>
    <s v="Textile"/>
    <x v="0"/>
    <s v="S2PN015674"/>
    <s v="S2PN01"/>
    <s v="5674"/>
    <s v="10"/>
  </r>
  <r>
    <s v="3607869564482"/>
    <n v="6"/>
    <s v="CON-12527"/>
    <s v="PB.BU.008.B056.D"/>
    <x v="0"/>
    <x v="0"/>
    <n v="59.699999999999996"/>
    <x v="0"/>
    <s v="Textile"/>
    <x v="0"/>
    <s v="F2SH0342"/>
    <s v="F2SH03"/>
    <s v="42"/>
    <s v="16"/>
  </r>
  <r>
    <s v="3607869618642"/>
    <n v="7"/>
    <s v="CON-12529"/>
    <s v="PB.BU.008.B056.D"/>
    <x v="1"/>
    <x v="1"/>
    <n v="55.65"/>
    <x v="0"/>
    <s v="Textile"/>
    <x v="0"/>
    <s v="F6PB0140"/>
    <s v="F6PB01"/>
    <s v="40"/>
    <s v="16"/>
  </r>
  <r>
    <s v="3607868577094"/>
    <n v="45"/>
    <s v="CON-12532"/>
    <s v="PB.BU.008.B056.D"/>
    <x v="2"/>
    <x v="2"/>
    <n v="42.75"/>
    <x v="0"/>
    <s v="Accessories"/>
    <x v="2"/>
    <s v="U5BM11929"/>
    <s v="U5BM11"/>
    <s v="929"/>
    <s v="ONE SIZE"/>
  </r>
  <r>
    <s v="3607869050343"/>
    <n v="3"/>
    <s v="CON-12535"/>
    <s v="PB.BU.008.B056.D"/>
    <x v="0"/>
    <x v="0"/>
    <n v="29.849999999999998"/>
    <x v="0"/>
    <s v="Textile"/>
    <x v="0"/>
    <s v="Z2JK012693"/>
    <s v="Z2JK01"/>
    <s v="2693"/>
    <s v="14"/>
  </r>
  <r>
    <s v="3607869050350"/>
    <n v="6"/>
    <s v="CON-12535"/>
    <s v="PB.BU.008.B056.D"/>
    <x v="0"/>
    <x v="0"/>
    <n v="59.699999999999996"/>
    <x v="0"/>
    <s v="Textile"/>
    <x v="0"/>
    <s v="Z2JK012693"/>
    <s v="Z2JK01"/>
    <s v="2693"/>
    <s v="16"/>
  </r>
  <r>
    <s v="3607869563935"/>
    <n v="10"/>
    <s v="CON-12540"/>
    <s v="PB.BU.008.B056.D"/>
    <x v="0"/>
    <x v="0"/>
    <n v="99.5"/>
    <x v="0"/>
    <s v="Textile"/>
    <x v="0"/>
    <s v="F2JK104325"/>
    <s v="F2JK10"/>
    <s v="4325"/>
    <s v="16"/>
  </r>
  <r>
    <s v="3607869618581"/>
    <n v="2"/>
    <s v="CON-12541"/>
    <s v="PB.BU.008.B056.D"/>
    <x v="1"/>
    <x v="1"/>
    <n v="15.9"/>
    <x v="0"/>
    <s v="Textile"/>
    <x v="0"/>
    <s v="F6PB0160"/>
    <s v="F6PB01"/>
    <s v="60"/>
    <s v="14"/>
  </r>
  <r>
    <s v="3607869618642"/>
    <n v="6"/>
    <s v="CON-12541"/>
    <s v="PB.BU.008.B056.D"/>
    <x v="1"/>
    <x v="1"/>
    <n v="47.7"/>
    <x v="0"/>
    <s v="Textile"/>
    <x v="0"/>
    <s v="F6PB0140"/>
    <s v="F6PB01"/>
    <s v="40"/>
    <s v="16"/>
  </r>
  <r>
    <s v="3607869051326"/>
    <n v="4"/>
    <s v="CON-12543"/>
    <s v="PB.BU.008.B056.D"/>
    <x v="0"/>
    <x v="0"/>
    <n v="39.799999999999997"/>
    <x v="0"/>
    <s v="Textile"/>
    <x v="0"/>
    <s v="Z2JK0919"/>
    <s v="Z2JK09"/>
    <s v="19"/>
    <s v="14"/>
  </r>
  <r>
    <s v="3607869051333"/>
    <n v="4"/>
    <s v="CON-12543"/>
    <s v="PB.BU.008.B056.D"/>
    <x v="0"/>
    <x v="0"/>
    <n v="39.799999999999997"/>
    <x v="0"/>
    <s v="Textile"/>
    <x v="0"/>
    <s v="Z2JK0919"/>
    <s v="Z2JK09"/>
    <s v="19"/>
    <s v="16"/>
  </r>
  <r>
    <s v="3607869010651"/>
    <n v="1"/>
    <s v="CON-12544"/>
    <s v="PB.BU.008.B056.D"/>
    <x v="0"/>
    <x v="0"/>
    <n v="9.9499999999999993"/>
    <x v="0"/>
    <s v="Textile"/>
    <x v="0"/>
    <s v="Z6JG024178"/>
    <s v="Z6JG02"/>
    <s v="4178"/>
    <s v="14"/>
  </r>
  <r>
    <s v="3607869051326"/>
    <n v="1"/>
    <s v="CON-12544"/>
    <s v="PB.BU.008.B056.D"/>
    <x v="0"/>
    <x v="0"/>
    <n v="9.9499999999999993"/>
    <x v="0"/>
    <s v="Textile"/>
    <x v="0"/>
    <s v="Z2JK0919"/>
    <s v="Z2JK09"/>
    <s v="19"/>
    <s v="14"/>
  </r>
  <r>
    <s v="3607869050350"/>
    <n v="10"/>
    <s v="CON-12544"/>
    <s v="PB.BU.008.B056.D"/>
    <x v="0"/>
    <x v="0"/>
    <n v="99.5"/>
    <x v="0"/>
    <s v="Textile"/>
    <x v="0"/>
    <s v="Z2JK012693"/>
    <s v="Z2JK01"/>
    <s v="2693"/>
    <s v="16"/>
  </r>
  <r>
    <s v="3607869564482"/>
    <n v="2"/>
    <s v="CON-12546"/>
    <s v="PB.BU.008.B056.D"/>
    <x v="0"/>
    <x v="0"/>
    <n v="19.899999999999999"/>
    <x v="0"/>
    <s v="Textile"/>
    <x v="0"/>
    <s v="F2SH0342"/>
    <s v="F2SH03"/>
    <s v="42"/>
    <s v="16"/>
  </r>
  <r>
    <s v="3607869051333"/>
    <n v="1"/>
    <s v="CON-12546"/>
    <s v="PB.BU.008.B056.D"/>
    <x v="0"/>
    <x v="0"/>
    <n v="9.9499999999999993"/>
    <x v="0"/>
    <s v="Textile"/>
    <x v="0"/>
    <s v="Z2JK0919"/>
    <s v="Z2JK09"/>
    <s v="19"/>
    <s v="16"/>
  </r>
  <r>
    <s v="3607869050831"/>
    <n v="3"/>
    <s v="CON-12546"/>
    <s v="PB.BU.008.B056.D"/>
    <x v="0"/>
    <x v="0"/>
    <n v="29.849999999999998"/>
    <x v="0"/>
    <s v="Textile"/>
    <x v="0"/>
    <s v="Z2JK0519"/>
    <s v="Z2JK05"/>
    <s v="19"/>
    <s v="16"/>
  </r>
  <r>
    <s v="3607869618437"/>
    <n v="3"/>
    <s v="CON-12547"/>
    <s v="PB.BU.008.B056.D"/>
    <x v="1"/>
    <x v="1"/>
    <n v="23.85"/>
    <x v="0"/>
    <s v="Textile"/>
    <x v="0"/>
    <s v="F6PB01529"/>
    <s v="F6PB01"/>
    <s v="529"/>
    <s v="14"/>
  </r>
  <r>
    <s v="3607869051333"/>
    <n v="2"/>
    <s v="CON-12547"/>
    <s v="PB.BU.008.B056.D"/>
    <x v="0"/>
    <x v="0"/>
    <n v="19.899999999999999"/>
    <x v="0"/>
    <s v="Textile"/>
    <x v="0"/>
    <s v="Z2JK0919"/>
    <s v="Z2JK09"/>
    <s v="19"/>
    <s v="16"/>
  </r>
  <r>
    <s v="3607869051425"/>
    <n v="2"/>
    <s v="CON-12547"/>
    <s v="PB.BU.008.B056.D"/>
    <x v="0"/>
    <x v="0"/>
    <n v="19.899999999999999"/>
    <x v="0"/>
    <s v="Textile"/>
    <x v="0"/>
    <s v="Z2JK097178"/>
    <s v="Z2JK09"/>
    <s v="7178"/>
    <s v="14"/>
  </r>
  <r>
    <s v="3607869564208"/>
    <n v="1"/>
    <s v="CON-12553"/>
    <s v="PB.BU.008.B056.D"/>
    <x v="3"/>
    <x v="3"/>
    <n v="4.95"/>
    <x v="0"/>
    <s v="Textile"/>
    <x v="0"/>
    <s v="F2SH0119"/>
    <s v="F2SH01"/>
    <s v="19"/>
    <s v="10"/>
  </r>
  <r>
    <s v="3607869564284"/>
    <n v="4"/>
    <s v="CON-12553"/>
    <s v="PB.BU.008.B056.D"/>
    <x v="3"/>
    <x v="3"/>
    <n v="19.8"/>
    <x v="0"/>
    <s v="Textile"/>
    <x v="0"/>
    <s v="F2SH013440"/>
    <s v="F2SH01"/>
    <s v="3440"/>
    <s v="16"/>
  </r>
  <r>
    <s v="3607869052477"/>
    <n v="23"/>
    <s v="CON-12553"/>
    <s v="PB.BU.008.B056.D"/>
    <x v="3"/>
    <x v="3"/>
    <n v="113.85000000000001"/>
    <x v="0"/>
    <s v="Textile"/>
    <x v="0"/>
    <s v="Z2SH0141"/>
    <s v="Z2SH01"/>
    <s v="41"/>
    <s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6CA07D-4AC4-430D-ADC9-E32388066AA5}" name="PivotTable6" cacheId="9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compact="0" compactData="0" multipleFieldFilters="0">
  <location ref="A9:F15" firstHeaderRow="0" firstDataRow="1" firstDataCol="4"/>
  <pivotFields count="14"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4">
        <item x="2"/>
        <item x="0"/>
        <item x="3"/>
        <item x="1"/>
      </items>
    </pivotField>
    <pivotField axis="axisRow" compact="0" numFmtId="166" outline="0" showAll="0" defaultSubtotal="0">
      <items count="4">
        <item x="2"/>
        <item x="3"/>
        <item x="1"/>
        <item x="0"/>
      </items>
    </pivotField>
    <pivotField dataField="1" compact="0" numFmtId="166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defaultSubtotal="0">
      <items count="3">
        <item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4">
    <field x="7"/>
    <field x="9"/>
    <field x="4"/>
    <field x="5"/>
  </rowFields>
  <rowItems count="6">
    <i>
      <x/>
      <x/>
      <x v="1"/>
      <x v="3"/>
    </i>
    <i r="2">
      <x v="2"/>
      <x v="1"/>
    </i>
    <i r="2">
      <x v="3"/>
      <x v="2"/>
    </i>
    <i r="1">
      <x v="1"/>
      <x/>
      <x/>
    </i>
    <i r="1">
      <x v="2"/>
      <x/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tock Count" fld="1" baseField="0" baseItem="0"/>
    <dataField name="Sum of Total PB Price" fld="6" baseField="0" baseItem="0" numFmtId="166"/>
  </dataFields>
  <formats count="1">
    <format dxfId="2">
      <pivotArea outline="0" fieldPosition="0">
        <references count="1">
          <reference field="4294967294" count="1" selected="0">
            <x v="1"/>
          </reference>
        </references>
      </pivotArea>
    </format>
  </formats>
  <pivotTableStyleInfo name="PivotStyleDark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3851D67-007B-4383-A47B-C4E2647EF019}" name="Table1" displayName="Table1" ref="A1:N55" totalsRowShown="0">
  <autoFilter ref="A1:N55" xr:uid="{74524CA9-F36D-4703-8056-C82E27F2F52D}"/>
  <sortState xmlns:xlrd2="http://schemas.microsoft.com/office/spreadsheetml/2017/richdata2" ref="A2:N55">
    <sortCondition ref="D1:D55"/>
  </sortState>
  <tableColumns count="14">
    <tableColumn id="1" xr3:uid="{937723B8-AE15-4BFE-861A-5415888035F2}" name="Item SKU"/>
    <tableColumn id="2" xr3:uid="{BE2EB770-3FEA-4190-A004-B914D2F693AB}" name="Stock Count"/>
    <tableColumn id="3" xr3:uid="{CCBB3F7F-5952-4F21-AA28-39DD9C1DAC39}" name="Container Barcode"/>
    <tableColumn id="4" xr3:uid="{E3C20505-5FFF-40DF-B3B1-A44120F424AE}" name="Location barcode"/>
    <tableColumn id="5" xr3:uid="{4F072A59-B53E-409D-8895-C497E6EC58F3}" name="Category"/>
    <tableColumn id="6" xr3:uid="{6A06AF77-6E72-4ADF-9F60-06D438A23AF6}" name="Wholesale price" dataDxfId="1"/>
    <tableColumn id="7" xr3:uid="{D6092EE9-77A2-4D7A-A09A-C40F77EB091E}" name="Total PB Price" dataDxfId="0">
      <calculatedColumnFormula>F2*B2</calculatedColumnFormula>
    </tableColumn>
    <tableColumn id="8" xr3:uid="{D2129214-8DFA-4C0D-913B-6AD464F008E0}" name="Brand"/>
    <tableColumn id="9" xr3:uid="{41544A07-1133-4C63-B7A3-6941B5CF7CFB}" name="Product type"/>
    <tableColumn id="10" xr3:uid="{7CC6F8F5-CF5D-4B55-B4DD-E246DB75C2ED}" name="Gender"/>
    <tableColumn id="11" xr3:uid="{E9EEE426-8E56-4EAD-9BF6-263A848F709F}" name="Colour Style Code"/>
    <tableColumn id="12" xr3:uid="{3716A35B-13D1-465C-87A1-F99716A94EC4}" name="Style code"/>
    <tableColumn id="13" xr3:uid="{7B41C02F-EA18-4108-BB4B-EA00317C98FB}" name="Colour code"/>
    <tableColumn id="14" xr3:uid="{738C5787-AED0-4A5C-9762-44BECFAA9243}" name="Size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F991"/>
  <sheetViews>
    <sheetView tabSelected="1" workbookViewId="0">
      <selection activeCell="D3" sqref="D3"/>
    </sheetView>
  </sheetViews>
  <sheetFormatPr defaultColWidth="12.59765625" defaultRowHeight="15" customHeight="1" x14ac:dyDescent="0.25"/>
  <cols>
    <col min="1" max="1" width="17.09765625" bestFit="1" customWidth="1"/>
    <col min="2" max="2" width="11.19921875" bestFit="1" customWidth="1"/>
    <col min="3" max="3" width="10.59765625" bestFit="1" customWidth="1"/>
    <col min="4" max="4" width="16.59765625" bestFit="1" customWidth="1"/>
    <col min="5" max="5" width="18.19921875" bestFit="1" customWidth="1"/>
    <col min="6" max="6" width="19.69921875" bestFit="1" customWidth="1"/>
    <col min="7" max="7" width="4.796875" bestFit="1" customWidth="1"/>
    <col min="8" max="26" width="7.59765625" customWidth="1"/>
  </cols>
  <sheetData>
    <row r="1" spans="1:6" ht="14.25" customHeight="1" x14ac:dyDescent="0.25"/>
    <row r="2" spans="1:6" ht="14.25" customHeight="1" x14ac:dyDescent="0.25">
      <c r="A2" s="1" t="s">
        <v>4</v>
      </c>
      <c r="B2" s="2" t="s">
        <v>12</v>
      </c>
    </row>
    <row r="3" spans="1:6" ht="14.25" customHeight="1" x14ac:dyDescent="0.25">
      <c r="A3" s="3" t="s">
        <v>6</v>
      </c>
      <c r="B3" s="4" t="s">
        <v>77</v>
      </c>
    </row>
    <row r="4" spans="1:6" ht="14.25" customHeight="1" x14ac:dyDescent="0.25">
      <c r="A4" s="5" t="s">
        <v>78</v>
      </c>
      <c r="B4" s="6">
        <f>B6/B5</f>
        <v>5.5062700964630222</v>
      </c>
    </row>
    <row r="5" spans="1:6" ht="14.25" customHeight="1" x14ac:dyDescent="0.25">
      <c r="A5" s="3" t="s">
        <v>79</v>
      </c>
      <c r="B5" s="7">
        <f>E15</f>
        <v>311</v>
      </c>
    </row>
    <row r="6" spans="1:6" ht="14.25" customHeight="1" x14ac:dyDescent="0.25">
      <c r="A6" s="8" t="s">
        <v>80</v>
      </c>
      <c r="B6" s="9">
        <f>F15</f>
        <v>1712.45</v>
      </c>
    </row>
    <row r="7" spans="1:6" ht="14.25" customHeight="1" x14ac:dyDescent="0.25"/>
    <row r="8" spans="1:6" s="15" customFormat="1" ht="14.25" customHeight="1" x14ac:dyDescent="0.25"/>
    <row r="9" spans="1:6" ht="13.8" x14ac:dyDescent="0.25">
      <c r="A9" s="14" t="s">
        <v>4</v>
      </c>
      <c r="B9" s="14" t="s">
        <v>6</v>
      </c>
      <c r="C9" s="14" t="s">
        <v>7</v>
      </c>
      <c r="D9" s="14" t="s">
        <v>83</v>
      </c>
      <c r="E9" t="s">
        <v>81</v>
      </c>
      <c r="F9" t="s">
        <v>139</v>
      </c>
    </row>
    <row r="10" spans="1:6" ht="13.8" x14ac:dyDescent="0.25">
      <c r="A10" t="s">
        <v>12</v>
      </c>
      <c r="B10" t="s">
        <v>14</v>
      </c>
      <c r="C10" t="s">
        <v>19</v>
      </c>
      <c r="D10" s="12">
        <v>9.9499999999999993</v>
      </c>
      <c r="E10" s="13">
        <v>88</v>
      </c>
      <c r="F10" s="12">
        <v>875.6</v>
      </c>
    </row>
    <row r="11" spans="1:6" ht="13.8" x14ac:dyDescent="0.25">
      <c r="C11" t="s">
        <v>15</v>
      </c>
      <c r="D11" s="12">
        <v>4.95</v>
      </c>
      <c r="E11" s="13">
        <v>81</v>
      </c>
      <c r="F11" s="12">
        <v>400.95000000000005</v>
      </c>
    </row>
    <row r="12" spans="1:6" ht="13.8" x14ac:dyDescent="0.25">
      <c r="C12" t="s">
        <v>27</v>
      </c>
      <c r="D12" s="12">
        <v>7.95</v>
      </c>
      <c r="E12" s="13">
        <v>43</v>
      </c>
      <c r="F12" s="12">
        <v>341.85</v>
      </c>
    </row>
    <row r="13" spans="1:6" ht="13.8" x14ac:dyDescent="0.25">
      <c r="B13" t="s">
        <v>32</v>
      </c>
      <c r="C13" t="s">
        <v>110</v>
      </c>
      <c r="D13" s="12">
        <v>0.95</v>
      </c>
      <c r="E13" s="13">
        <v>50</v>
      </c>
      <c r="F13" s="12">
        <v>47.5</v>
      </c>
    </row>
    <row r="14" spans="1:6" ht="13.8" x14ac:dyDescent="0.25">
      <c r="B14" t="s">
        <v>52</v>
      </c>
      <c r="C14" t="s">
        <v>110</v>
      </c>
      <c r="D14" s="12">
        <v>0.95</v>
      </c>
      <c r="E14" s="13">
        <v>49</v>
      </c>
      <c r="F14" s="12">
        <v>46.55</v>
      </c>
    </row>
    <row r="15" spans="1:6" ht="13.8" x14ac:dyDescent="0.25">
      <c r="A15" t="s">
        <v>82</v>
      </c>
      <c r="E15" s="13">
        <v>311</v>
      </c>
      <c r="F15" s="12">
        <v>1712.45</v>
      </c>
    </row>
    <row r="16" spans="1:6" ht="13.8" x14ac:dyDescent="0.25"/>
    <row r="17" spans="4:4" ht="13.8" x14ac:dyDescent="0.25"/>
    <row r="18" spans="4:4" ht="13.8" x14ac:dyDescent="0.25"/>
    <row r="19" spans="4:4" ht="13.8" x14ac:dyDescent="0.25"/>
    <row r="20" spans="4:4" ht="14.25" customHeight="1" x14ac:dyDescent="0.3">
      <c r="D20" s="10"/>
    </row>
    <row r="21" spans="4:4" ht="14.25" customHeight="1" x14ac:dyDescent="0.25"/>
    <row r="22" spans="4:4" ht="14.25" customHeight="1" x14ac:dyDescent="0.25"/>
    <row r="23" spans="4:4" ht="14.25" customHeight="1" x14ac:dyDescent="0.25"/>
    <row r="24" spans="4:4" ht="14.25" customHeight="1" x14ac:dyDescent="0.25"/>
    <row r="25" spans="4:4" ht="14.25" customHeight="1" x14ac:dyDescent="0.25"/>
    <row r="26" spans="4:4" ht="14.25" customHeight="1" x14ac:dyDescent="0.25"/>
    <row r="27" spans="4:4" ht="14.25" customHeight="1" x14ac:dyDescent="0.25"/>
    <row r="28" spans="4:4" ht="14.25" customHeight="1" x14ac:dyDescent="0.25"/>
    <row r="29" spans="4:4" ht="14.25" customHeight="1" x14ac:dyDescent="0.25"/>
    <row r="30" spans="4:4" ht="14.25" customHeight="1" x14ac:dyDescent="0.25"/>
    <row r="31" spans="4:4" ht="14.25" customHeight="1" x14ac:dyDescent="0.25"/>
    <row r="32" spans="4:4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24CA9-F36D-4703-8056-C82E27F2F52D}">
  <sheetPr>
    <tabColor rgb="FF7030A0"/>
  </sheetPr>
  <dimension ref="A1:N55"/>
  <sheetViews>
    <sheetView workbookViewId="0">
      <selection sqref="A1:N55"/>
    </sheetView>
  </sheetViews>
  <sheetFormatPr defaultRowHeight="13.8" x14ac:dyDescent="0.25"/>
  <cols>
    <col min="1" max="1" width="13.69921875" bestFit="1" customWidth="1"/>
    <col min="2" max="2" width="12.59765625" bestFit="1" customWidth="1"/>
    <col min="3" max="3" width="17.8984375" bestFit="1" customWidth="1"/>
    <col min="4" max="4" width="16.69921875" bestFit="1" customWidth="1"/>
    <col min="5" max="5" width="10" bestFit="1" customWidth="1"/>
    <col min="6" max="6" width="16" bestFit="1" customWidth="1"/>
    <col min="7" max="7" width="16" customWidth="1"/>
    <col min="8" max="8" width="8.19921875" bestFit="1" customWidth="1"/>
    <col min="9" max="9" width="12.796875" bestFit="1" customWidth="1"/>
    <col min="10" max="10" width="8.796875" bestFit="1" customWidth="1"/>
    <col min="11" max="11" width="17.3984375" bestFit="1" customWidth="1"/>
    <col min="12" max="12" width="11.09765625" bestFit="1" customWidth="1"/>
    <col min="13" max="13" width="12.59765625" bestFit="1" customWidth="1"/>
    <col min="14" max="14" width="9.0976562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7</v>
      </c>
      <c r="F1" t="s">
        <v>83</v>
      </c>
      <c r="G1" s="11" t="s">
        <v>138</v>
      </c>
      <c r="H1" t="s">
        <v>4</v>
      </c>
      <c r="I1" t="s">
        <v>5</v>
      </c>
      <c r="J1" t="s">
        <v>6</v>
      </c>
      <c r="K1" t="s">
        <v>84</v>
      </c>
      <c r="L1" t="s">
        <v>8</v>
      </c>
      <c r="M1" t="s">
        <v>9</v>
      </c>
      <c r="N1" t="s">
        <v>10</v>
      </c>
    </row>
    <row r="2" spans="1:14" x14ac:dyDescent="0.25">
      <c r="A2" t="s">
        <v>103</v>
      </c>
      <c r="B2">
        <v>4</v>
      </c>
      <c r="C2" t="s">
        <v>39</v>
      </c>
      <c r="D2" t="s">
        <v>87</v>
      </c>
      <c r="E2" t="s">
        <v>19</v>
      </c>
      <c r="F2" s="12">
        <v>9.9499999999999993</v>
      </c>
      <c r="G2" s="12">
        <f>F2*B2</f>
        <v>39.799999999999997</v>
      </c>
      <c r="H2" t="s">
        <v>12</v>
      </c>
      <c r="I2" t="s">
        <v>13</v>
      </c>
      <c r="J2" t="s">
        <v>14</v>
      </c>
      <c r="K2" t="s">
        <v>40</v>
      </c>
      <c r="L2" t="s">
        <v>21</v>
      </c>
      <c r="M2" t="s">
        <v>88</v>
      </c>
      <c r="N2" t="s">
        <v>104</v>
      </c>
    </row>
    <row r="3" spans="1:14" x14ac:dyDescent="0.25">
      <c r="A3" t="s">
        <v>112</v>
      </c>
      <c r="B3">
        <v>3</v>
      </c>
      <c r="C3" t="s">
        <v>39</v>
      </c>
      <c r="D3" t="s">
        <v>87</v>
      </c>
      <c r="E3" t="s">
        <v>19</v>
      </c>
      <c r="F3" s="12">
        <v>9.9499999999999993</v>
      </c>
      <c r="G3" s="12">
        <f t="shared" ref="G3:G55" si="0">F3*B3</f>
        <v>29.849999999999998</v>
      </c>
      <c r="H3" t="s">
        <v>12</v>
      </c>
      <c r="I3" t="s">
        <v>13</v>
      </c>
      <c r="J3" t="s">
        <v>14</v>
      </c>
      <c r="K3" t="s">
        <v>40</v>
      </c>
      <c r="L3" t="s">
        <v>21</v>
      </c>
      <c r="M3" t="s">
        <v>88</v>
      </c>
      <c r="N3" t="s">
        <v>89</v>
      </c>
    </row>
    <row r="4" spans="1:14" x14ac:dyDescent="0.25">
      <c r="A4" t="s">
        <v>106</v>
      </c>
      <c r="B4">
        <v>4</v>
      </c>
      <c r="C4" t="s">
        <v>43</v>
      </c>
      <c r="D4" t="s">
        <v>87</v>
      </c>
      <c r="E4" t="s">
        <v>27</v>
      </c>
      <c r="F4" s="12">
        <v>7.95</v>
      </c>
      <c r="G4" s="12">
        <f t="shared" si="0"/>
        <v>31.8</v>
      </c>
      <c r="H4" t="s">
        <v>12</v>
      </c>
      <c r="I4" t="s">
        <v>13</v>
      </c>
      <c r="J4" t="s">
        <v>14</v>
      </c>
      <c r="K4" t="s">
        <v>44</v>
      </c>
      <c r="L4" t="s">
        <v>29</v>
      </c>
      <c r="M4" t="s">
        <v>107</v>
      </c>
      <c r="N4" t="s">
        <v>93</v>
      </c>
    </row>
    <row r="5" spans="1:14" x14ac:dyDescent="0.25">
      <c r="A5" t="s">
        <v>124</v>
      </c>
      <c r="B5">
        <v>4</v>
      </c>
      <c r="C5" t="s">
        <v>43</v>
      </c>
      <c r="D5" t="s">
        <v>87</v>
      </c>
      <c r="E5" t="s">
        <v>27</v>
      </c>
      <c r="F5" s="12">
        <v>7.95</v>
      </c>
      <c r="G5" s="12">
        <f t="shared" si="0"/>
        <v>31.8</v>
      </c>
      <c r="H5" t="s">
        <v>12</v>
      </c>
      <c r="I5" t="s">
        <v>13</v>
      </c>
      <c r="J5" t="s">
        <v>14</v>
      </c>
      <c r="K5" t="s">
        <v>61</v>
      </c>
      <c r="L5" t="s">
        <v>62</v>
      </c>
      <c r="M5" t="s">
        <v>125</v>
      </c>
      <c r="N5" t="s">
        <v>93</v>
      </c>
    </row>
    <row r="6" spans="1:14" x14ac:dyDescent="0.25">
      <c r="A6" t="s">
        <v>132</v>
      </c>
      <c r="B6">
        <v>3</v>
      </c>
      <c r="C6" t="s">
        <v>43</v>
      </c>
      <c r="D6" t="s">
        <v>87</v>
      </c>
      <c r="E6" t="s">
        <v>27</v>
      </c>
      <c r="F6" s="12">
        <v>7.95</v>
      </c>
      <c r="G6" s="12">
        <f t="shared" si="0"/>
        <v>23.85</v>
      </c>
      <c r="H6" t="s">
        <v>12</v>
      </c>
      <c r="I6" t="s">
        <v>13</v>
      </c>
      <c r="J6" t="s">
        <v>14</v>
      </c>
      <c r="K6" t="s">
        <v>47</v>
      </c>
      <c r="L6" t="s">
        <v>29</v>
      </c>
      <c r="M6" t="s">
        <v>133</v>
      </c>
      <c r="N6" t="s">
        <v>93</v>
      </c>
    </row>
    <row r="7" spans="1:14" x14ac:dyDescent="0.25">
      <c r="A7" t="s">
        <v>96</v>
      </c>
      <c r="B7">
        <v>4</v>
      </c>
      <c r="C7" t="s">
        <v>18</v>
      </c>
      <c r="D7" t="s">
        <v>87</v>
      </c>
      <c r="E7" t="s">
        <v>19</v>
      </c>
      <c r="F7" s="12">
        <v>9.9499999999999993</v>
      </c>
      <c r="G7" s="12">
        <f t="shared" si="0"/>
        <v>39.799999999999997</v>
      </c>
      <c r="H7" t="s">
        <v>12</v>
      </c>
      <c r="I7" t="s">
        <v>13</v>
      </c>
      <c r="J7" t="s">
        <v>14</v>
      </c>
      <c r="K7" t="s">
        <v>20</v>
      </c>
      <c r="L7" t="s">
        <v>21</v>
      </c>
      <c r="M7" t="s">
        <v>97</v>
      </c>
      <c r="N7" t="s">
        <v>93</v>
      </c>
    </row>
    <row r="8" spans="1:14" x14ac:dyDescent="0.25">
      <c r="A8" t="s">
        <v>126</v>
      </c>
      <c r="B8">
        <v>4</v>
      </c>
      <c r="C8" t="s">
        <v>18</v>
      </c>
      <c r="D8" t="s">
        <v>87</v>
      </c>
      <c r="E8" t="s">
        <v>19</v>
      </c>
      <c r="F8" s="12">
        <v>9.9499999999999993</v>
      </c>
      <c r="G8" s="12">
        <f t="shared" si="0"/>
        <v>39.799999999999997</v>
      </c>
      <c r="H8" t="s">
        <v>12</v>
      </c>
      <c r="I8" t="s">
        <v>13</v>
      </c>
      <c r="J8" t="s">
        <v>14</v>
      </c>
      <c r="K8" t="s">
        <v>59</v>
      </c>
      <c r="L8" t="s">
        <v>60</v>
      </c>
      <c r="M8" t="s">
        <v>127</v>
      </c>
      <c r="N8" t="s">
        <v>89</v>
      </c>
    </row>
    <row r="9" spans="1:14" x14ac:dyDescent="0.25">
      <c r="A9" t="s">
        <v>85</v>
      </c>
      <c r="B9">
        <v>3</v>
      </c>
      <c r="C9" t="s">
        <v>86</v>
      </c>
      <c r="D9" t="s">
        <v>87</v>
      </c>
      <c r="E9" t="s">
        <v>19</v>
      </c>
      <c r="F9" s="12">
        <v>9.9499999999999993</v>
      </c>
      <c r="G9" s="12">
        <f t="shared" si="0"/>
        <v>29.849999999999998</v>
      </c>
      <c r="H9" t="s">
        <v>12</v>
      </c>
      <c r="I9" t="s">
        <v>13</v>
      </c>
      <c r="J9" t="s">
        <v>14</v>
      </c>
      <c r="K9" t="s">
        <v>71</v>
      </c>
      <c r="L9" t="s">
        <v>72</v>
      </c>
      <c r="M9" t="s">
        <v>88</v>
      </c>
      <c r="N9" t="s">
        <v>89</v>
      </c>
    </row>
    <row r="10" spans="1:14" x14ac:dyDescent="0.25">
      <c r="A10" t="s">
        <v>101</v>
      </c>
      <c r="B10">
        <v>3</v>
      </c>
      <c r="C10" t="s">
        <v>86</v>
      </c>
      <c r="D10" t="s">
        <v>87</v>
      </c>
      <c r="E10" t="s">
        <v>19</v>
      </c>
      <c r="F10" s="12">
        <v>9.9499999999999993</v>
      </c>
      <c r="G10" s="12">
        <f t="shared" si="0"/>
        <v>29.849999999999998</v>
      </c>
      <c r="H10" t="s">
        <v>12</v>
      </c>
      <c r="I10" t="s">
        <v>13</v>
      </c>
      <c r="J10" t="s">
        <v>14</v>
      </c>
      <c r="K10" t="s">
        <v>23</v>
      </c>
      <c r="L10" t="s">
        <v>24</v>
      </c>
      <c r="M10" t="s">
        <v>102</v>
      </c>
      <c r="N10" t="s">
        <v>93</v>
      </c>
    </row>
    <row r="11" spans="1:14" x14ac:dyDescent="0.25">
      <c r="A11" t="s">
        <v>105</v>
      </c>
      <c r="B11">
        <v>4</v>
      </c>
      <c r="C11" t="s">
        <v>86</v>
      </c>
      <c r="D11" t="s">
        <v>87</v>
      </c>
      <c r="E11" t="s">
        <v>19</v>
      </c>
      <c r="F11" s="12">
        <v>9.9499999999999993</v>
      </c>
      <c r="G11" s="12">
        <f t="shared" si="0"/>
        <v>39.799999999999997</v>
      </c>
      <c r="H11" t="s">
        <v>12</v>
      </c>
      <c r="I11" t="s">
        <v>13</v>
      </c>
      <c r="J11" t="s">
        <v>14</v>
      </c>
      <c r="K11" t="s">
        <v>23</v>
      </c>
      <c r="L11" t="s">
        <v>24</v>
      </c>
      <c r="M11" t="s">
        <v>102</v>
      </c>
      <c r="N11" t="s">
        <v>89</v>
      </c>
    </row>
    <row r="12" spans="1:14" x14ac:dyDescent="0.25">
      <c r="A12" t="s">
        <v>109</v>
      </c>
      <c r="B12">
        <v>4</v>
      </c>
      <c r="C12" t="s">
        <v>86</v>
      </c>
      <c r="D12" t="s">
        <v>87</v>
      </c>
      <c r="E12" t="s">
        <v>110</v>
      </c>
      <c r="F12" s="12">
        <v>0.95</v>
      </c>
      <c r="G12" s="12">
        <f t="shared" si="0"/>
        <v>3.8</v>
      </c>
      <c r="H12" t="s">
        <v>12</v>
      </c>
      <c r="I12" t="s">
        <v>31</v>
      </c>
      <c r="J12" t="s">
        <v>32</v>
      </c>
      <c r="K12" t="s">
        <v>73</v>
      </c>
      <c r="L12" t="s">
        <v>74</v>
      </c>
      <c r="M12" t="s">
        <v>111</v>
      </c>
      <c r="N12" t="s">
        <v>35</v>
      </c>
    </row>
    <row r="13" spans="1:14" x14ac:dyDescent="0.25">
      <c r="A13" t="s">
        <v>113</v>
      </c>
      <c r="B13">
        <v>4</v>
      </c>
      <c r="C13" t="s">
        <v>86</v>
      </c>
      <c r="D13" t="s">
        <v>87</v>
      </c>
      <c r="E13" t="s">
        <v>110</v>
      </c>
      <c r="F13" s="12">
        <v>0.95</v>
      </c>
      <c r="G13" s="12">
        <f t="shared" si="0"/>
        <v>3.8</v>
      </c>
      <c r="H13" t="s">
        <v>12</v>
      </c>
      <c r="I13" t="s">
        <v>31</v>
      </c>
      <c r="J13" t="s">
        <v>32</v>
      </c>
      <c r="K13" t="s">
        <v>33</v>
      </c>
      <c r="L13" t="s">
        <v>34</v>
      </c>
      <c r="M13" t="s">
        <v>114</v>
      </c>
      <c r="N13" t="s">
        <v>35</v>
      </c>
    </row>
    <row r="14" spans="1:14" x14ac:dyDescent="0.25">
      <c r="A14" t="s">
        <v>115</v>
      </c>
      <c r="B14">
        <v>4</v>
      </c>
      <c r="C14" t="s">
        <v>86</v>
      </c>
      <c r="D14" t="s">
        <v>87</v>
      </c>
      <c r="E14" t="s">
        <v>110</v>
      </c>
      <c r="F14" s="12">
        <v>0.95</v>
      </c>
      <c r="G14" s="12">
        <f t="shared" si="0"/>
        <v>3.8</v>
      </c>
      <c r="H14" t="s">
        <v>12</v>
      </c>
      <c r="I14" t="s">
        <v>31</v>
      </c>
      <c r="J14" t="s">
        <v>32</v>
      </c>
      <c r="K14" t="s">
        <v>55</v>
      </c>
      <c r="L14" t="s">
        <v>56</v>
      </c>
      <c r="M14" t="s">
        <v>100</v>
      </c>
      <c r="N14" t="s">
        <v>57</v>
      </c>
    </row>
    <row r="15" spans="1:14" x14ac:dyDescent="0.25">
      <c r="A15" t="s">
        <v>118</v>
      </c>
      <c r="B15">
        <v>1</v>
      </c>
      <c r="C15" t="s">
        <v>86</v>
      </c>
      <c r="D15" t="s">
        <v>87</v>
      </c>
      <c r="E15" t="s">
        <v>19</v>
      </c>
      <c r="F15" s="12">
        <v>9.9499999999999993</v>
      </c>
      <c r="G15" s="12">
        <f t="shared" si="0"/>
        <v>9.9499999999999993</v>
      </c>
      <c r="H15" t="s">
        <v>12</v>
      </c>
      <c r="I15" t="s">
        <v>13</v>
      </c>
      <c r="J15" t="s">
        <v>14</v>
      </c>
      <c r="K15" t="s">
        <v>65</v>
      </c>
      <c r="L15" t="s">
        <v>66</v>
      </c>
      <c r="M15" t="s">
        <v>119</v>
      </c>
      <c r="N15" t="s">
        <v>93</v>
      </c>
    </row>
    <row r="16" spans="1:14" x14ac:dyDescent="0.25">
      <c r="A16" t="s">
        <v>131</v>
      </c>
      <c r="B16">
        <v>3</v>
      </c>
      <c r="C16" t="s">
        <v>86</v>
      </c>
      <c r="D16" t="s">
        <v>87</v>
      </c>
      <c r="E16" t="s">
        <v>19</v>
      </c>
      <c r="F16" s="12">
        <v>9.9499999999999993</v>
      </c>
      <c r="G16" s="12">
        <f t="shared" si="0"/>
        <v>29.849999999999998</v>
      </c>
      <c r="H16" t="s">
        <v>12</v>
      </c>
      <c r="I16" t="s">
        <v>13</v>
      </c>
      <c r="J16" t="s">
        <v>14</v>
      </c>
      <c r="K16" t="s">
        <v>40</v>
      </c>
      <c r="L16" t="s">
        <v>21</v>
      </c>
      <c r="M16" t="s">
        <v>88</v>
      </c>
      <c r="N16" t="s">
        <v>93</v>
      </c>
    </row>
    <row r="17" spans="1:14" x14ac:dyDescent="0.25">
      <c r="A17" t="s">
        <v>90</v>
      </c>
      <c r="B17">
        <v>3</v>
      </c>
      <c r="C17" t="s">
        <v>91</v>
      </c>
      <c r="D17" t="s">
        <v>87</v>
      </c>
      <c r="E17" t="s">
        <v>15</v>
      </c>
      <c r="F17" s="12">
        <v>4.95</v>
      </c>
      <c r="G17" s="12">
        <f t="shared" si="0"/>
        <v>14.850000000000001</v>
      </c>
      <c r="H17" t="s">
        <v>12</v>
      </c>
      <c r="I17" t="s">
        <v>13</v>
      </c>
      <c r="J17" t="s">
        <v>14</v>
      </c>
      <c r="K17" t="s">
        <v>16</v>
      </c>
      <c r="L17" t="s">
        <v>17</v>
      </c>
      <c r="M17" t="s">
        <v>92</v>
      </c>
      <c r="N17" t="s">
        <v>93</v>
      </c>
    </row>
    <row r="18" spans="1:14" x14ac:dyDescent="0.25">
      <c r="A18" t="s">
        <v>94</v>
      </c>
      <c r="B18">
        <v>4</v>
      </c>
      <c r="C18" t="s">
        <v>91</v>
      </c>
      <c r="D18" t="s">
        <v>87</v>
      </c>
      <c r="E18" t="s">
        <v>19</v>
      </c>
      <c r="F18" s="12">
        <v>9.9499999999999993</v>
      </c>
      <c r="G18" s="12">
        <f t="shared" si="0"/>
        <v>39.799999999999997</v>
      </c>
      <c r="H18" t="s">
        <v>12</v>
      </c>
      <c r="I18" t="s">
        <v>13</v>
      </c>
      <c r="J18" t="s">
        <v>14</v>
      </c>
      <c r="K18" t="s">
        <v>68</v>
      </c>
      <c r="L18" t="s">
        <v>69</v>
      </c>
      <c r="M18" t="s">
        <v>95</v>
      </c>
      <c r="N18" t="s">
        <v>89</v>
      </c>
    </row>
    <row r="19" spans="1:14" x14ac:dyDescent="0.25">
      <c r="A19" t="s">
        <v>98</v>
      </c>
      <c r="B19">
        <v>7</v>
      </c>
      <c r="C19" t="s">
        <v>91</v>
      </c>
      <c r="D19" t="s">
        <v>87</v>
      </c>
      <c r="E19" t="s">
        <v>15</v>
      </c>
      <c r="F19" s="12">
        <v>4.95</v>
      </c>
      <c r="G19" s="12">
        <f t="shared" si="0"/>
        <v>34.65</v>
      </c>
      <c r="H19" t="s">
        <v>12</v>
      </c>
      <c r="I19" t="s">
        <v>13</v>
      </c>
      <c r="J19" t="s">
        <v>14</v>
      </c>
      <c r="K19" t="s">
        <v>45</v>
      </c>
      <c r="L19" t="s">
        <v>46</v>
      </c>
      <c r="M19" t="s">
        <v>88</v>
      </c>
      <c r="N19" t="s">
        <v>89</v>
      </c>
    </row>
    <row r="20" spans="1:14" x14ac:dyDescent="0.25">
      <c r="A20" t="s">
        <v>99</v>
      </c>
      <c r="B20">
        <v>4</v>
      </c>
      <c r="C20" t="s">
        <v>91</v>
      </c>
      <c r="D20" t="s">
        <v>87</v>
      </c>
      <c r="E20" t="s">
        <v>15</v>
      </c>
      <c r="F20" s="12">
        <v>4.95</v>
      </c>
      <c r="G20" s="12">
        <f t="shared" si="0"/>
        <v>19.8</v>
      </c>
      <c r="H20" t="s">
        <v>12</v>
      </c>
      <c r="I20" t="s">
        <v>13</v>
      </c>
      <c r="J20" t="s">
        <v>14</v>
      </c>
      <c r="K20" t="s">
        <v>64</v>
      </c>
      <c r="L20" t="s">
        <v>46</v>
      </c>
      <c r="M20" t="s">
        <v>100</v>
      </c>
      <c r="N20" t="s">
        <v>93</v>
      </c>
    </row>
    <row r="21" spans="1:14" x14ac:dyDescent="0.25">
      <c r="A21" t="s">
        <v>108</v>
      </c>
      <c r="B21">
        <v>1</v>
      </c>
      <c r="C21" t="s">
        <v>91</v>
      </c>
      <c r="D21" t="s">
        <v>87</v>
      </c>
      <c r="E21" t="s">
        <v>27</v>
      </c>
      <c r="F21" s="12">
        <v>7.95</v>
      </c>
      <c r="G21" s="12">
        <f t="shared" si="0"/>
        <v>7.95</v>
      </c>
      <c r="H21" t="s">
        <v>12</v>
      </c>
      <c r="I21" t="s">
        <v>13</v>
      </c>
      <c r="J21" t="s">
        <v>14</v>
      </c>
      <c r="K21" t="s">
        <v>44</v>
      </c>
      <c r="L21" t="s">
        <v>29</v>
      </c>
      <c r="M21" t="s">
        <v>107</v>
      </c>
      <c r="N21" t="s">
        <v>89</v>
      </c>
    </row>
    <row r="22" spans="1:14" x14ac:dyDescent="0.25">
      <c r="A22" t="s">
        <v>116</v>
      </c>
      <c r="B22">
        <v>4</v>
      </c>
      <c r="C22" t="s">
        <v>91</v>
      </c>
      <c r="D22" t="s">
        <v>87</v>
      </c>
      <c r="E22" t="s">
        <v>15</v>
      </c>
      <c r="F22" s="12">
        <v>4.95</v>
      </c>
      <c r="G22" s="12">
        <f t="shared" si="0"/>
        <v>19.8</v>
      </c>
      <c r="H22" t="s">
        <v>12</v>
      </c>
      <c r="I22" t="s">
        <v>13</v>
      </c>
      <c r="J22" t="s">
        <v>14</v>
      </c>
      <c r="K22" t="s">
        <v>49</v>
      </c>
      <c r="L22" t="s">
        <v>17</v>
      </c>
      <c r="M22" t="s">
        <v>88</v>
      </c>
      <c r="N22" t="s">
        <v>117</v>
      </c>
    </row>
    <row r="23" spans="1:14" x14ac:dyDescent="0.25">
      <c r="A23" t="s">
        <v>120</v>
      </c>
      <c r="B23">
        <v>4</v>
      </c>
      <c r="C23" t="s">
        <v>91</v>
      </c>
      <c r="D23" t="s">
        <v>87</v>
      </c>
      <c r="E23" t="s">
        <v>27</v>
      </c>
      <c r="F23" s="12">
        <v>7.95</v>
      </c>
      <c r="G23" s="12">
        <f t="shared" si="0"/>
        <v>31.8</v>
      </c>
      <c r="H23" t="s">
        <v>12</v>
      </c>
      <c r="I23" t="s">
        <v>13</v>
      </c>
      <c r="J23" t="s">
        <v>14</v>
      </c>
      <c r="K23" t="s">
        <v>28</v>
      </c>
      <c r="L23" t="s">
        <v>29</v>
      </c>
      <c r="M23" t="s">
        <v>121</v>
      </c>
      <c r="N23" t="s">
        <v>89</v>
      </c>
    </row>
    <row r="24" spans="1:14" x14ac:dyDescent="0.25">
      <c r="A24" t="s">
        <v>122</v>
      </c>
      <c r="B24">
        <v>4</v>
      </c>
      <c r="C24" t="s">
        <v>91</v>
      </c>
      <c r="D24" t="s">
        <v>87</v>
      </c>
      <c r="E24" t="s">
        <v>27</v>
      </c>
      <c r="F24" s="12">
        <v>7.95</v>
      </c>
      <c r="G24" s="12">
        <f t="shared" si="0"/>
        <v>31.8</v>
      </c>
      <c r="H24" t="s">
        <v>12</v>
      </c>
      <c r="I24" t="s">
        <v>13</v>
      </c>
      <c r="J24" t="s">
        <v>14</v>
      </c>
      <c r="K24" t="s">
        <v>37</v>
      </c>
      <c r="L24" t="s">
        <v>38</v>
      </c>
      <c r="M24" t="s">
        <v>123</v>
      </c>
      <c r="N24" t="s">
        <v>117</v>
      </c>
    </row>
    <row r="25" spans="1:14" x14ac:dyDescent="0.25">
      <c r="A25" t="s">
        <v>128</v>
      </c>
      <c r="B25">
        <v>4</v>
      </c>
      <c r="C25" t="s">
        <v>91</v>
      </c>
      <c r="D25" t="s">
        <v>87</v>
      </c>
      <c r="E25" t="s">
        <v>15</v>
      </c>
      <c r="F25" s="12">
        <v>4.95</v>
      </c>
      <c r="G25" s="12">
        <f t="shared" si="0"/>
        <v>19.8</v>
      </c>
      <c r="H25" t="s">
        <v>12</v>
      </c>
      <c r="I25" t="s">
        <v>13</v>
      </c>
      <c r="J25" t="s">
        <v>14</v>
      </c>
      <c r="K25" t="s">
        <v>16</v>
      </c>
      <c r="L25" t="s">
        <v>17</v>
      </c>
      <c r="M25" t="s">
        <v>92</v>
      </c>
      <c r="N25" t="s">
        <v>89</v>
      </c>
    </row>
    <row r="26" spans="1:14" x14ac:dyDescent="0.25">
      <c r="A26" t="s">
        <v>129</v>
      </c>
      <c r="B26">
        <v>4</v>
      </c>
      <c r="C26" t="s">
        <v>91</v>
      </c>
      <c r="D26" t="s">
        <v>87</v>
      </c>
      <c r="E26" t="s">
        <v>110</v>
      </c>
      <c r="F26" s="12">
        <v>0.95</v>
      </c>
      <c r="G26" s="12">
        <f t="shared" si="0"/>
        <v>3.8</v>
      </c>
      <c r="H26" t="s">
        <v>12</v>
      </c>
      <c r="I26" t="s">
        <v>31</v>
      </c>
      <c r="J26" t="s">
        <v>52</v>
      </c>
      <c r="K26" t="s">
        <v>53</v>
      </c>
      <c r="L26" t="s">
        <v>54</v>
      </c>
      <c r="M26" t="s">
        <v>130</v>
      </c>
      <c r="N26" t="s">
        <v>35</v>
      </c>
    </row>
    <row r="27" spans="1:14" x14ac:dyDescent="0.25">
      <c r="A27" t="s">
        <v>113</v>
      </c>
      <c r="B27">
        <v>7</v>
      </c>
      <c r="C27" t="s">
        <v>30</v>
      </c>
      <c r="D27" t="s">
        <v>134</v>
      </c>
      <c r="E27" t="s">
        <v>110</v>
      </c>
      <c r="F27" s="12">
        <v>0.95</v>
      </c>
      <c r="G27" s="12">
        <f t="shared" si="0"/>
        <v>6.6499999999999995</v>
      </c>
      <c r="H27" t="s">
        <v>12</v>
      </c>
      <c r="I27" t="s">
        <v>31</v>
      </c>
      <c r="J27" t="s">
        <v>32</v>
      </c>
      <c r="K27" t="s">
        <v>33</v>
      </c>
      <c r="L27" t="s">
        <v>34</v>
      </c>
      <c r="M27" t="s">
        <v>114</v>
      </c>
      <c r="N27" t="s">
        <v>35</v>
      </c>
    </row>
    <row r="28" spans="1:14" x14ac:dyDescent="0.25">
      <c r="A28" t="s">
        <v>115</v>
      </c>
      <c r="B28">
        <v>5</v>
      </c>
      <c r="C28" t="s">
        <v>30</v>
      </c>
      <c r="D28" t="s">
        <v>134</v>
      </c>
      <c r="E28" t="s">
        <v>110</v>
      </c>
      <c r="F28" s="12">
        <v>0.95</v>
      </c>
      <c r="G28" s="12">
        <f t="shared" si="0"/>
        <v>4.75</v>
      </c>
      <c r="H28" t="s">
        <v>12</v>
      </c>
      <c r="I28" t="s">
        <v>31</v>
      </c>
      <c r="J28" t="s">
        <v>32</v>
      </c>
      <c r="K28" t="s">
        <v>55</v>
      </c>
      <c r="L28" t="s">
        <v>56</v>
      </c>
      <c r="M28" t="s">
        <v>100</v>
      </c>
      <c r="N28" t="s">
        <v>57</v>
      </c>
    </row>
    <row r="29" spans="1:14" x14ac:dyDescent="0.25">
      <c r="A29" t="s">
        <v>113</v>
      </c>
      <c r="B29">
        <v>26</v>
      </c>
      <c r="C29" t="s">
        <v>50</v>
      </c>
      <c r="D29" t="s">
        <v>134</v>
      </c>
      <c r="E29" t="s">
        <v>110</v>
      </c>
      <c r="F29" s="12">
        <v>0.95</v>
      </c>
      <c r="G29" s="12">
        <f t="shared" si="0"/>
        <v>24.7</v>
      </c>
      <c r="H29" t="s">
        <v>12</v>
      </c>
      <c r="I29" t="s">
        <v>31</v>
      </c>
      <c r="J29" t="s">
        <v>32</v>
      </c>
      <c r="K29" t="s">
        <v>33</v>
      </c>
      <c r="L29" t="s">
        <v>34</v>
      </c>
      <c r="M29" t="s">
        <v>114</v>
      </c>
      <c r="N29" t="s">
        <v>35</v>
      </c>
    </row>
    <row r="30" spans="1:14" x14ac:dyDescent="0.25">
      <c r="A30" t="s">
        <v>116</v>
      </c>
      <c r="B30">
        <v>1</v>
      </c>
      <c r="C30" t="s">
        <v>48</v>
      </c>
      <c r="D30" t="s">
        <v>134</v>
      </c>
      <c r="E30" t="s">
        <v>15</v>
      </c>
      <c r="F30" s="12">
        <v>4.95</v>
      </c>
      <c r="G30" s="12">
        <f t="shared" si="0"/>
        <v>4.95</v>
      </c>
      <c r="H30" t="s">
        <v>12</v>
      </c>
      <c r="I30" t="s">
        <v>13</v>
      </c>
      <c r="J30" t="s">
        <v>14</v>
      </c>
      <c r="K30" t="s">
        <v>49</v>
      </c>
      <c r="L30" t="s">
        <v>17</v>
      </c>
      <c r="M30" t="s">
        <v>88</v>
      </c>
      <c r="N30" t="s">
        <v>117</v>
      </c>
    </row>
    <row r="31" spans="1:14" x14ac:dyDescent="0.25">
      <c r="A31" t="s">
        <v>98</v>
      </c>
      <c r="B31">
        <v>18</v>
      </c>
      <c r="C31" t="s">
        <v>48</v>
      </c>
      <c r="D31" t="s">
        <v>134</v>
      </c>
      <c r="E31" t="s">
        <v>15</v>
      </c>
      <c r="F31" s="12">
        <v>4.95</v>
      </c>
      <c r="G31" s="12">
        <f t="shared" si="0"/>
        <v>89.100000000000009</v>
      </c>
      <c r="H31" t="s">
        <v>12</v>
      </c>
      <c r="I31" t="s">
        <v>13</v>
      </c>
      <c r="J31" t="s">
        <v>14</v>
      </c>
      <c r="K31" t="s">
        <v>45</v>
      </c>
      <c r="L31" t="s">
        <v>46</v>
      </c>
      <c r="M31" t="s">
        <v>88</v>
      </c>
      <c r="N31" t="s">
        <v>89</v>
      </c>
    </row>
    <row r="32" spans="1:14" x14ac:dyDescent="0.25">
      <c r="A32" t="s">
        <v>137</v>
      </c>
      <c r="B32">
        <v>12</v>
      </c>
      <c r="C32" t="s">
        <v>48</v>
      </c>
      <c r="D32" t="s">
        <v>134</v>
      </c>
      <c r="E32" t="s">
        <v>15</v>
      </c>
      <c r="F32" s="12">
        <v>4.95</v>
      </c>
      <c r="G32" s="12">
        <f t="shared" si="0"/>
        <v>59.400000000000006</v>
      </c>
      <c r="H32" t="s">
        <v>12</v>
      </c>
      <c r="I32" t="s">
        <v>13</v>
      </c>
      <c r="J32" t="s">
        <v>14</v>
      </c>
      <c r="K32" t="s">
        <v>49</v>
      </c>
      <c r="L32" t="s">
        <v>17</v>
      </c>
      <c r="M32" t="s">
        <v>88</v>
      </c>
      <c r="N32" t="s">
        <v>89</v>
      </c>
    </row>
    <row r="33" spans="1:14" x14ac:dyDescent="0.25">
      <c r="A33" t="s">
        <v>122</v>
      </c>
      <c r="B33">
        <v>5</v>
      </c>
      <c r="C33" t="s">
        <v>36</v>
      </c>
      <c r="D33" t="s">
        <v>134</v>
      </c>
      <c r="E33" t="s">
        <v>27</v>
      </c>
      <c r="F33" s="12">
        <v>7.95</v>
      </c>
      <c r="G33" s="12">
        <f t="shared" si="0"/>
        <v>39.75</v>
      </c>
      <c r="H33" t="s">
        <v>12</v>
      </c>
      <c r="I33" t="s">
        <v>13</v>
      </c>
      <c r="J33" t="s">
        <v>14</v>
      </c>
      <c r="K33" t="s">
        <v>37</v>
      </c>
      <c r="L33" t="s">
        <v>38</v>
      </c>
      <c r="M33" t="s">
        <v>123</v>
      </c>
      <c r="N33" t="s">
        <v>117</v>
      </c>
    </row>
    <row r="34" spans="1:14" x14ac:dyDescent="0.25">
      <c r="A34" t="s">
        <v>94</v>
      </c>
      <c r="B34">
        <v>6</v>
      </c>
      <c r="C34" t="s">
        <v>70</v>
      </c>
      <c r="D34" t="s">
        <v>134</v>
      </c>
      <c r="E34" t="s">
        <v>19</v>
      </c>
      <c r="F34" s="12">
        <v>9.9499999999999993</v>
      </c>
      <c r="G34" s="12">
        <f t="shared" si="0"/>
        <v>59.699999999999996</v>
      </c>
      <c r="H34" t="s">
        <v>12</v>
      </c>
      <c r="I34" t="s">
        <v>13</v>
      </c>
      <c r="J34" t="s">
        <v>14</v>
      </c>
      <c r="K34" t="s">
        <v>68</v>
      </c>
      <c r="L34" t="s">
        <v>69</v>
      </c>
      <c r="M34" t="s">
        <v>95</v>
      </c>
      <c r="N34" t="s">
        <v>89</v>
      </c>
    </row>
    <row r="35" spans="1:14" x14ac:dyDescent="0.25">
      <c r="A35" t="s">
        <v>120</v>
      </c>
      <c r="B35">
        <v>7</v>
      </c>
      <c r="C35" t="s">
        <v>26</v>
      </c>
      <c r="D35" t="s">
        <v>134</v>
      </c>
      <c r="E35" t="s">
        <v>27</v>
      </c>
      <c r="F35" s="12">
        <v>7.95</v>
      </c>
      <c r="G35" s="12">
        <f t="shared" si="0"/>
        <v>55.65</v>
      </c>
      <c r="H35" t="s">
        <v>12</v>
      </c>
      <c r="I35" t="s">
        <v>13</v>
      </c>
      <c r="J35" t="s">
        <v>14</v>
      </c>
      <c r="K35" t="s">
        <v>28</v>
      </c>
      <c r="L35" t="s">
        <v>29</v>
      </c>
      <c r="M35" t="s">
        <v>121</v>
      </c>
      <c r="N35" t="s">
        <v>89</v>
      </c>
    </row>
    <row r="36" spans="1:14" x14ac:dyDescent="0.25">
      <c r="A36" t="s">
        <v>129</v>
      </c>
      <c r="B36">
        <v>45</v>
      </c>
      <c r="C36" t="s">
        <v>51</v>
      </c>
      <c r="D36" t="s">
        <v>134</v>
      </c>
      <c r="E36" t="s">
        <v>110</v>
      </c>
      <c r="F36" s="12">
        <v>0.95</v>
      </c>
      <c r="G36" s="12">
        <f t="shared" si="0"/>
        <v>42.75</v>
      </c>
      <c r="H36" t="s">
        <v>12</v>
      </c>
      <c r="I36" t="s">
        <v>31</v>
      </c>
      <c r="J36" t="s">
        <v>52</v>
      </c>
      <c r="K36" t="s">
        <v>53</v>
      </c>
      <c r="L36" t="s">
        <v>54</v>
      </c>
      <c r="M36" t="s">
        <v>130</v>
      </c>
      <c r="N36" t="s">
        <v>35</v>
      </c>
    </row>
    <row r="37" spans="1:14" x14ac:dyDescent="0.25">
      <c r="A37" t="s">
        <v>101</v>
      </c>
      <c r="B37">
        <v>3</v>
      </c>
      <c r="C37" t="s">
        <v>25</v>
      </c>
      <c r="D37" t="s">
        <v>134</v>
      </c>
      <c r="E37" t="s">
        <v>19</v>
      </c>
      <c r="F37" s="12">
        <v>9.9499999999999993</v>
      </c>
      <c r="G37" s="12">
        <f t="shared" si="0"/>
        <v>29.849999999999998</v>
      </c>
      <c r="H37" t="s">
        <v>12</v>
      </c>
      <c r="I37" t="s">
        <v>13</v>
      </c>
      <c r="J37" t="s">
        <v>14</v>
      </c>
      <c r="K37" t="s">
        <v>23</v>
      </c>
      <c r="L37" t="s">
        <v>24</v>
      </c>
      <c r="M37" t="s">
        <v>102</v>
      </c>
      <c r="N37" t="s">
        <v>93</v>
      </c>
    </row>
    <row r="38" spans="1:14" x14ac:dyDescent="0.25">
      <c r="A38" t="s">
        <v>105</v>
      </c>
      <c r="B38">
        <v>6</v>
      </c>
      <c r="C38" t="s">
        <v>25</v>
      </c>
      <c r="D38" t="s">
        <v>134</v>
      </c>
      <c r="E38" t="s">
        <v>19</v>
      </c>
      <c r="F38" s="12">
        <v>9.9499999999999993</v>
      </c>
      <c r="G38" s="12">
        <f t="shared" si="0"/>
        <v>59.699999999999996</v>
      </c>
      <c r="H38" t="s">
        <v>12</v>
      </c>
      <c r="I38" t="s">
        <v>13</v>
      </c>
      <c r="J38" t="s">
        <v>14</v>
      </c>
      <c r="K38" t="s">
        <v>23</v>
      </c>
      <c r="L38" t="s">
        <v>24</v>
      </c>
      <c r="M38" t="s">
        <v>102</v>
      </c>
      <c r="N38" t="s">
        <v>89</v>
      </c>
    </row>
    <row r="39" spans="1:14" x14ac:dyDescent="0.25">
      <c r="A39" t="s">
        <v>126</v>
      </c>
      <c r="B39">
        <v>10</v>
      </c>
      <c r="C39" t="s">
        <v>58</v>
      </c>
      <c r="D39" t="s">
        <v>134</v>
      </c>
      <c r="E39" t="s">
        <v>19</v>
      </c>
      <c r="F39" s="12">
        <v>9.9499999999999993</v>
      </c>
      <c r="G39" s="12">
        <f t="shared" si="0"/>
        <v>99.5</v>
      </c>
      <c r="H39" t="s">
        <v>12</v>
      </c>
      <c r="I39" t="s">
        <v>13</v>
      </c>
      <c r="J39" t="s">
        <v>14</v>
      </c>
      <c r="K39" t="s">
        <v>59</v>
      </c>
      <c r="L39" t="s">
        <v>60</v>
      </c>
      <c r="M39" t="s">
        <v>127</v>
      </c>
      <c r="N39" t="s">
        <v>89</v>
      </c>
    </row>
    <row r="40" spans="1:14" x14ac:dyDescent="0.25">
      <c r="A40" t="s">
        <v>132</v>
      </c>
      <c r="B40">
        <v>2</v>
      </c>
      <c r="C40" t="s">
        <v>63</v>
      </c>
      <c r="D40" t="s">
        <v>134</v>
      </c>
      <c r="E40" t="s">
        <v>27</v>
      </c>
      <c r="F40" s="12">
        <v>7.95</v>
      </c>
      <c r="G40" s="12">
        <f t="shared" si="0"/>
        <v>15.9</v>
      </c>
      <c r="H40" t="s">
        <v>12</v>
      </c>
      <c r="I40" t="s">
        <v>13</v>
      </c>
      <c r="J40" t="s">
        <v>14</v>
      </c>
      <c r="K40" t="s">
        <v>47</v>
      </c>
      <c r="L40" t="s">
        <v>29</v>
      </c>
      <c r="M40" t="s">
        <v>133</v>
      </c>
      <c r="N40" t="s">
        <v>93</v>
      </c>
    </row>
    <row r="41" spans="1:14" x14ac:dyDescent="0.25">
      <c r="A41" t="s">
        <v>120</v>
      </c>
      <c r="B41">
        <v>6</v>
      </c>
      <c r="C41" t="s">
        <v>63</v>
      </c>
      <c r="D41" t="s">
        <v>134</v>
      </c>
      <c r="E41" t="s">
        <v>27</v>
      </c>
      <c r="F41" s="12">
        <v>7.95</v>
      </c>
      <c r="G41" s="12">
        <f t="shared" si="0"/>
        <v>47.7</v>
      </c>
      <c r="H41" t="s">
        <v>12</v>
      </c>
      <c r="I41" t="s">
        <v>13</v>
      </c>
      <c r="J41" t="s">
        <v>14</v>
      </c>
      <c r="K41" t="s">
        <v>28</v>
      </c>
      <c r="L41" t="s">
        <v>29</v>
      </c>
      <c r="M41" t="s">
        <v>121</v>
      </c>
      <c r="N41" t="s">
        <v>89</v>
      </c>
    </row>
    <row r="42" spans="1:14" x14ac:dyDescent="0.25">
      <c r="A42" t="s">
        <v>131</v>
      </c>
      <c r="B42">
        <v>4</v>
      </c>
      <c r="C42" t="s">
        <v>42</v>
      </c>
      <c r="D42" t="s">
        <v>134</v>
      </c>
      <c r="E42" t="s">
        <v>19</v>
      </c>
      <c r="F42" s="12">
        <v>9.9499999999999993</v>
      </c>
      <c r="G42" s="12">
        <f t="shared" si="0"/>
        <v>39.799999999999997</v>
      </c>
      <c r="H42" t="s">
        <v>12</v>
      </c>
      <c r="I42" t="s">
        <v>13</v>
      </c>
      <c r="J42" t="s">
        <v>14</v>
      </c>
      <c r="K42" t="s">
        <v>40</v>
      </c>
      <c r="L42" t="s">
        <v>21</v>
      </c>
      <c r="M42" t="s">
        <v>88</v>
      </c>
      <c r="N42" t="s">
        <v>93</v>
      </c>
    </row>
    <row r="43" spans="1:14" x14ac:dyDescent="0.25">
      <c r="A43" t="s">
        <v>112</v>
      </c>
      <c r="B43">
        <v>4</v>
      </c>
      <c r="C43" t="s">
        <v>42</v>
      </c>
      <c r="D43" t="s">
        <v>134</v>
      </c>
      <c r="E43" t="s">
        <v>19</v>
      </c>
      <c r="F43" s="12">
        <v>9.9499999999999993</v>
      </c>
      <c r="G43" s="12">
        <f t="shared" si="0"/>
        <v>39.799999999999997</v>
      </c>
      <c r="H43" t="s">
        <v>12</v>
      </c>
      <c r="I43" t="s">
        <v>13</v>
      </c>
      <c r="J43" t="s">
        <v>14</v>
      </c>
      <c r="K43" t="s">
        <v>40</v>
      </c>
      <c r="L43" t="s">
        <v>21</v>
      </c>
      <c r="M43" t="s">
        <v>88</v>
      </c>
      <c r="N43" t="s">
        <v>89</v>
      </c>
    </row>
    <row r="44" spans="1:14" x14ac:dyDescent="0.25">
      <c r="A44" t="s">
        <v>135</v>
      </c>
      <c r="B44">
        <v>1</v>
      </c>
      <c r="C44" t="s">
        <v>22</v>
      </c>
      <c r="D44" t="s">
        <v>134</v>
      </c>
      <c r="E44" t="s">
        <v>19</v>
      </c>
      <c r="F44" s="12">
        <v>9.9499999999999993</v>
      </c>
      <c r="G44" s="12">
        <f t="shared" si="0"/>
        <v>9.9499999999999993</v>
      </c>
      <c r="H44" t="s">
        <v>12</v>
      </c>
      <c r="I44" t="s">
        <v>13</v>
      </c>
      <c r="J44" t="s">
        <v>14</v>
      </c>
      <c r="K44" t="s">
        <v>75</v>
      </c>
      <c r="L44" t="s">
        <v>76</v>
      </c>
      <c r="M44" t="s">
        <v>136</v>
      </c>
      <c r="N44" t="s">
        <v>93</v>
      </c>
    </row>
    <row r="45" spans="1:14" x14ac:dyDescent="0.25">
      <c r="A45" t="s">
        <v>131</v>
      </c>
      <c r="B45">
        <v>1</v>
      </c>
      <c r="C45" t="s">
        <v>22</v>
      </c>
      <c r="D45" t="s">
        <v>134</v>
      </c>
      <c r="E45" t="s">
        <v>19</v>
      </c>
      <c r="F45" s="12">
        <v>9.9499999999999993</v>
      </c>
      <c r="G45" s="12">
        <f t="shared" si="0"/>
        <v>9.9499999999999993</v>
      </c>
      <c r="H45" t="s">
        <v>12</v>
      </c>
      <c r="I45" t="s">
        <v>13</v>
      </c>
      <c r="J45" t="s">
        <v>14</v>
      </c>
      <c r="K45" t="s">
        <v>40</v>
      </c>
      <c r="L45" t="s">
        <v>21</v>
      </c>
      <c r="M45" t="s">
        <v>88</v>
      </c>
      <c r="N45" t="s">
        <v>93</v>
      </c>
    </row>
    <row r="46" spans="1:14" x14ac:dyDescent="0.25">
      <c r="A46" t="s">
        <v>105</v>
      </c>
      <c r="B46">
        <v>10</v>
      </c>
      <c r="C46" t="s">
        <v>22</v>
      </c>
      <c r="D46" t="s">
        <v>134</v>
      </c>
      <c r="E46" t="s">
        <v>19</v>
      </c>
      <c r="F46" s="12">
        <v>9.9499999999999993</v>
      </c>
      <c r="G46" s="12">
        <f t="shared" si="0"/>
        <v>99.5</v>
      </c>
      <c r="H46" t="s">
        <v>12</v>
      </c>
      <c r="I46" t="s">
        <v>13</v>
      </c>
      <c r="J46" t="s">
        <v>14</v>
      </c>
      <c r="K46" t="s">
        <v>23</v>
      </c>
      <c r="L46" t="s">
        <v>24</v>
      </c>
      <c r="M46" t="s">
        <v>102</v>
      </c>
      <c r="N46" t="s">
        <v>89</v>
      </c>
    </row>
    <row r="47" spans="1:14" x14ac:dyDescent="0.25">
      <c r="A47" t="s">
        <v>94</v>
      </c>
      <c r="B47">
        <v>2</v>
      </c>
      <c r="C47" t="s">
        <v>67</v>
      </c>
      <c r="D47" t="s">
        <v>134</v>
      </c>
      <c r="E47" t="s">
        <v>19</v>
      </c>
      <c r="F47" s="12">
        <v>9.9499999999999993</v>
      </c>
      <c r="G47" s="12">
        <f t="shared" si="0"/>
        <v>19.899999999999999</v>
      </c>
      <c r="H47" t="s">
        <v>12</v>
      </c>
      <c r="I47" t="s">
        <v>13</v>
      </c>
      <c r="J47" t="s">
        <v>14</v>
      </c>
      <c r="K47" t="s">
        <v>68</v>
      </c>
      <c r="L47" t="s">
        <v>69</v>
      </c>
      <c r="M47" t="s">
        <v>95</v>
      </c>
      <c r="N47" t="s">
        <v>89</v>
      </c>
    </row>
    <row r="48" spans="1:14" x14ac:dyDescent="0.25">
      <c r="A48" t="s">
        <v>112</v>
      </c>
      <c r="B48">
        <v>1</v>
      </c>
      <c r="C48" t="s">
        <v>67</v>
      </c>
      <c r="D48" t="s">
        <v>134</v>
      </c>
      <c r="E48" t="s">
        <v>19</v>
      </c>
      <c r="F48" s="12">
        <v>9.9499999999999993</v>
      </c>
      <c r="G48" s="12">
        <f t="shared" si="0"/>
        <v>9.9499999999999993</v>
      </c>
      <c r="H48" t="s">
        <v>12</v>
      </c>
      <c r="I48" t="s">
        <v>13</v>
      </c>
      <c r="J48" t="s">
        <v>14</v>
      </c>
      <c r="K48" t="s">
        <v>40</v>
      </c>
      <c r="L48" t="s">
        <v>21</v>
      </c>
      <c r="M48" t="s">
        <v>88</v>
      </c>
      <c r="N48" t="s">
        <v>89</v>
      </c>
    </row>
    <row r="49" spans="1:14" x14ac:dyDescent="0.25">
      <c r="A49" t="s">
        <v>85</v>
      </c>
      <c r="B49">
        <v>3</v>
      </c>
      <c r="C49" t="s">
        <v>67</v>
      </c>
      <c r="D49" t="s">
        <v>134</v>
      </c>
      <c r="E49" t="s">
        <v>19</v>
      </c>
      <c r="F49" s="12">
        <v>9.9499999999999993</v>
      </c>
      <c r="G49" s="12">
        <f t="shared" si="0"/>
        <v>29.849999999999998</v>
      </c>
      <c r="H49" t="s">
        <v>12</v>
      </c>
      <c r="I49" t="s">
        <v>13</v>
      </c>
      <c r="J49" t="s">
        <v>14</v>
      </c>
      <c r="K49" t="s">
        <v>71</v>
      </c>
      <c r="L49" t="s">
        <v>72</v>
      </c>
      <c r="M49" t="s">
        <v>88</v>
      </c>
      <c r="N49" t="s">
        <v>89</v>
      </c>
    </row>
    <row r="50" spans="1:14" x14ac:dyDescent="0.25">
      <c r="A50" t="s">
        <v>106</v>
      </c>
      <c r="B50">
        <v>3</v>
      </c>
      <c r="C50" t="s">
        <v>41</v>
      </c>
      <c r="D50" t="s">
        <v>134</v>
      </c>
      <c r="E50" t="s">
        <v>27</v>
      </c>
      <c r="F50" s="12">
        <v>7.95</v>
      </c>
      <c r="G50" s="12">
        <f t="shared" si="0"/>
        <v>23.85</v>
      </c>
      <c r="H50" t="s">
        <v>12</v>
      </c>
      <c r="I50" t="s">
        <v>13</v>
      </c>
      <c r="J50" t="s">
        <v>14</v>
      </c>
      <c r="K50" t="s">
        <v>44</v>
      </c>
      <c r="L50" t="s">
        <v>29</v>
      </c>
      <c r="M50" t="s">
        <v>107</v>
      </c>
      <c r="N50" t="s">
        <v>93</v>
      </c>
    </row>
    <row r="51" spans="1:14" x14ac:dyDescent="0.25">
      <c r="A51" t="s">
        <v>112</v>
      </c>
      <c r="B51">
        <v>2</v>
      </c>
      <c r="C51" t="s">
        <v>41</v>
      </c>
      <c r="D51" t="s">
        <v>134</v>
      </c>
      <c r="E51" t="s">
        <v>19</v>
      </c>
      <c r="F51" s="12">
        <v>9.9499999999999993</v>
      </c>
      <c r="G51" s="12">
        <f t="shared" si="0"/>
        <v>19.899999999999999</v>
      </c>
      <c r="H51" t="s">
        <v>12</v>
      </c>
      <c r="I51" t="s">
        <v>13</v>
      </c>
      <c r="J51" t="s">
        <v>14</v>
      </c>
      <c r="K51" t="s">
        <v>40</v>
      </c>
      <c r="L51" t="s">
        <v>21</v>
      </c>
      <c r="M51" t="s">
        <v>88</v>
      </c>
      <c r="N51" t="s">
        <v>89</v>
      </c>
    </row>
    <row r="52" spans="1:14" x14ac:dyDescent="0.25">
      <c r="A52" t="s">
        <v>96</v>
      </c>
      <c r="B52">
        <v>2</v>
      </c>
      <c r="C52" t="s">
        <v>41</v>
      </c>
      <c r="D52" t="s">
        <v>134</v>
      </c>
      <c r="E52" t="s">
        <v>19</v>
      </c>
      <c r="F52" s="12">
        <v>9.9499999999999993</v>
      </c>
      <c r="G52" s="12">
        <f t="shared" si="0"/>
        <v>19.899999999999999</v>
      </c>
      <c r="H52" t="s">
        <v>12</v>
      </c>
      <c r="I52" t="s">
        <v>13</v>
      </c>
      <c r="J52" t="s">
        <v>14</v>
      </c>
      <c r="K52" t="s">
        <v>20</v>
      </c>
      <c r="L52" t="s">
        <v>21</v>
      </c>
      <c r="M52" t="s">
        <v>97</v>
      </c>
      <c r="N52" t="s">
        <v>93</v>
      </c>
    </row>
    <row r="53" spans="1:14" x14ac:dyDescent="0.25">
      <c r="A53" t="s">
        <v>116</v>
      </c>
      <c r="B53">
        <v>1</v>
      </c>
      <c r="C53" t="s">
        <v>11</v>
      </c>
      <c r="D53" t="s">
        <v>134</v>
      </c>
      <c r="E53" t="s">
        <v>15</v>
      </c>
      <c r="F53" s="12">
        <v>4.95</v>
      </c>
      <c r="G53" s="12">
        <f t="shared" si="0"/>
        <v>4.95</v>
      </c>
      <c r="H53" t="s">
        <v>12</v>
      </c>
      <c r="I53" t="s">
        <v>13</v>
      </c>
      <c r="J53" t="s">
        <v>14</v>
      </c>
      <c r="K53" t="s">
        <v>49</v>
      </c>
      <c r="L53" t="s">
        <v>17</v>
      </c>
      <c r="M53" t="s">
        <v>88</v>
      </c>
      <c r="N53" t="s">
        <v>117</v>
      </c>
    </row>
    <row r="54" spans="1:14" x14ac:dyDescent="0.25">
      <c r="A54" t="s">
        <v>128</v>
      </c>
      <c r="B54">
        <v>4</v>
      </c>
      <c r="C54" t="s">
        <v>11</v>
      </c>
      <c r="D54" t="s">
        <v>134</v>
      </c>
      <c r="E54" t="s">
        <v>15</v>
      </c>
      <c r="F54" s="12">
        <v>4.95</v>
      </c>
      <c r="G54" s="12">
        <f t="shared" si="0"/>
        <v>19.8</v>
      </c>
      <c r="H54" t="s">
        <v>12</v>
      </c>
      <c r="I54" t="s">
        <v>13</v>
      </c>
      <c r="J54" t="s">
        <v>14</v>
      </c>
      <c r="K54" t="s">
        <v>16</v>
      </c>
      <c r="L54" t="s">
        <v>17</v>
      </c>
      <c r="M54" t="s">
        <v>92</v>
      </c>
      <c r="N54" t="s">
        <v>89</v>
      </c>
    </row>
    <row r="55" spans="1:14" x14ac:dyDescent="0.25">
      <c r="A55" t="s">
        <v>99</v>
      </c>
      <c r="B55">
        <v>23</v>
      </c>
      <c r="C55" t="s">
        <v>11</v>
      </c>
      <c r="D55" t="s">
        <v>134</v>
      </c>
      <c r="E55" t="s">
        <v>15</v>
      </c>
      <c r="F55" s="12">
        <v>4.95</v>
      </c>
      <c r="G55" s="12">
        <f t="shared" si="0"/>
        <v>113.85000000000001</v>
      </c>
      <c r="H55" t="s">
        <v>12</v>
      </c>
      <c r="I55" t="s">
        <v>13</v>
      </c>
      <c r="J55" t="s">
        <v>14</v>
      </c>
      <c r="K55" t="s">
        <v>64</v>
      </c>
      <c r="L55" t="s">
        <v>46</v>
      </c>
      <c r="M55" t="s">
        <v>100</v>
      </c>
      <c r="N55" t="s">
        <v>93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Product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2021-04-21T07:44:29Z</dcterms:created>
  <dcterms:modified xsi:type="dcterms:W3CDTF">2022-01-14T10:14:46Z</dcterms:modified>
</cp:coreProperties>
</file>